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42" documentId="13_ncr:1_{F6CB121F-512D-4AA6-A0C1-0FB36C537598}" xr6:coauthVersionLast="47" xr6:coauthVersionMax="47" xr10:uidLastSave="{A0DE80A0-8351-4D2E-BD68-908E9E4D6061}"/>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<sst xmlns="http://schemas.openxmlformats.org/spreadsheetml/2006/main" count="180278" uniqueCount="39124">
  <si>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</si>
  <si>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</si>
  <si>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</si>
  <si>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</si>
  <si>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</si>
  <si>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</si>
  <si>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</si>
  <si>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</si>
  <si>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</si>
  <si>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</si>
  <si>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</si>
  <si>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</si>
  <si>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</si>
  <si>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</si>
  <si>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</si>
  <si>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</si>
  <si>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</si>
  <si>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</si>
  <si>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</si>
  <si>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</si>
  <si>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</si>
  <si>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</si>
  <si>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</si>
  <si>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</si>
  <si>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</si>
  <si>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</si>
  <si>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</si>
  <si>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</si>
  <si>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</si>
  <si>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</si>
  <si>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</si>
  <si>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</si>
  <si>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</si>
  <si>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</si>
  <si>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</si>
  <si>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</si>
  <si>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</si>
  <si>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</si>
  <si>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</si>
  <si>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</si>
  <si>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</si>
  <si>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</si>
  <si>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</si>
  <si>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</si>
  <si>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</si>
  <si>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</si>
  <si>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</si>
  <si>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</si>
  <si>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</si>
  <si>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</si>
  <si>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</si>
  <si>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</si>
  <si>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</si>
  <si>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</si>
  <si>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</si>
  <si>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</si>
  <si>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</si>
  <si>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</si>
  <si>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</si>
  <si>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</si>
  <si>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</si>
  <si>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</si>
  <si>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</si>
  <si>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</si>
  <si>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</si>
  <si>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</si>
  <si>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</si>
  <si>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</si>
  <si>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</si>
  <si>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</si>
  <si>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</si>
  <si>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</si>
  <si>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</si>
  <si>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</si>
  <si>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</si>
  <si>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</si>
  <si>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</si>
  <si>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</si>
  <si>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</si>
  <si>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</si>
  <si>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</si>
  <si>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</si>
  <si>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</si>
  <si>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</si>
  <si>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</si>
  <si>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</si>
  <si>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</si>
  <si>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</si>
  <si>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</si>
  <si>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</si>
  <si>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</si>
  <si>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</si>
  <si>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</si>
  <si>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</si>
  <si>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</si>
  <si>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</si>
  <si>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</si>
  <si>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</si>
  <si>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</si>
  <si>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</si>
  <si>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</si>
  <si>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</si>
  <si>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</si>
  <si>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</si>
  <si>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</si>
  <si>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</si>
  <si>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</si>
  <si>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</si>
  <si>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</si>
  <si>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</si>
  <si>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</si>
  <si>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</si>
  <si>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</si>
  <si>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</si>
  <si>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</si>
  <si>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</si>
  <si>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</si>
  <si>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</si>
  <si>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</si>
  <si>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</si>
  <si>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</si>
  <si>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</si>
  <si>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</si>
  <si>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</si>
  <si>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</si>
  <si>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</si>
  <si>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</si>
  <si>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</si>
  <si>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</si>
  <si>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</si>
  <si>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</si>
  <si>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</si>
  <si>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</si>
  <si>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</si>
  <si>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</si>
  <si>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</si>
  <si>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</si>
  <si>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</si>
  <si>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</si>
  <si>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</si>
  <si>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</si>
  <si>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</si>
  <si>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</si>
  <si>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</si>
  <si>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</si>
  <si>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</si>
  <si>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</si>
  <si>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</si>
  <si>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</si>
  <si>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</si>
  <si>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</si>
  <si>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</si>
  <si>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</si>
  <si>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</si>
  <si>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</si>
  <si>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</si>
  <si>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</si>
  <si>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</si>
  <si>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</si>
  <si>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</si>
  <si>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</si>
  <si>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</si>
  <si>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</si>
  <si>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</si>
  <si>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</si>
  <si>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</si>
  <si>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</si>
  <si>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</si>
  <si>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</si>
  <si>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</si>
  <si>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</si>
  <si>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</si>
  <si>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</si>
  <si>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</si>
  <si>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</si>
  <si>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</si>
  <si>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</si>
  <si>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</si>
  <si>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</si>
  <si>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</si>
  <si>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</si>
  <si>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</si>
  <si>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</si>
  <si>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</si>
  <si>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</si>
  <si>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</si>
  <si>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</si>
  <si>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</si>
  <si>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</si>
  <si>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</si>
  <si>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</si>
  <si>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</si>
  <si>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</si>
  <si>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</si>
  <si>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</si>
  <si>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</si>
  <si>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</si>
  <si>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</si>
  <si>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</si>
  <si>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</si>
  <si>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</si>
  <si>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</si>
  <si>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</si>
  <si>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</si>
  <si>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</si>
  <si>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</si>
  <si>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</si>
  <si>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</si>
  <si>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</si>
  <si>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</si>
  <si>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</si>
  <si>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</si>
  <si>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</si>
  <si>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</si>
  <si>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</si>
  <si>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</si>
  <si>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</si>
  <si>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</si>
  <si>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</si>
  <si>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</si>
  <si>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</si>
  <si>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</si>
  <si>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</si>
  <si>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</si>
  <si>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</si>
  <si>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</si>
  <si>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</si>
  <si>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</si>
  <si>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</si>
  <si>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</si>
  <si>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</si>
  <si>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</si>
  <si>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</si>
  <si>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</si>
  <si>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</si>
  <si>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</si>
  <si>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</si>
  <si>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</si>
  <si>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</si>
  <si>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</si>
  <si>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</si>
  <si>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</si>
  <si>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</si>
  <si>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</si>
  <si>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</si>
  <si>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</si>
  <si>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</si>
  <si>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</si>
  <si>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</si>
  <si>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</si>
  <si>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</si>
  <si>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</si>
  <si>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</si>
  <si>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</si>
  <si>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</si>
  <si>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</si>
  <si>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</si>
  <si>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</si>
  <si>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</si>
  <si>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</si>
  <si>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</si>
  <si>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</si>
  <si>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</si>
  <si>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</si>
  <si>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</si>
  <si>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</si>
  <si>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</si>
  <si>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</si>
  <si>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</si>
  <si>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</si>
  <si>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</si>
  <si>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</si>
  <si>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</si>
  <si>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</si>
  <si>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</si>
  <si>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</si>
  <si>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</si>
  <si>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</si>
  <si>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</si>
  <si>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</si>
  <si>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</si>
  <si>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</si>
  <si>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</si>
  <si>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</si>
  <si>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</si>
  <si>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</si>
  <si>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</si>
  <si>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</si>
  <si>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</si>
  <si>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</si>
  <si>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</si>
  <si>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</si>
  <si>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</si>
  <si>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</si>
  <si>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</si>
  <si>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</si>
  <si>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</si>
  <si>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</si>
  <si>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</si>
  <si>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</si>
  <si>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</si>
  <si>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</si>
  <si>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</si>
  <si>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</si>
  <si>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</si>
  <si>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</si>
  <si>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</si>
  <si>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</si>
  <si>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</si>
  <si>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</si>
  <si>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</si>
  <si>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</si>
  <si>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</si>
  <si>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</si>
  <si>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</si>
  <si>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</si>
  <si>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</si>
  <si>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</si>
  <si>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</si>
  <si>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</si>
  <si>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</si>
  <si>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</si>
  <si>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</si>
  <si>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</si>
  <si>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</si>
  <si>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</si>
  <si>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</si>
  <si>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</si>
  <si>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</si>
  <si>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</si>
  <si>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</si>
  <si>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</si>
  <si>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</si>
  <si>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</si>
  <si>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</si>
  <si>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</si>
  <si>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</si>
  <si>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</si>
  <si>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</si>
  <si>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</si>
  <si>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</si>
  <si>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</si>
  <si>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</si>
  <si>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</si>
  <si>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</si>
  <si>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</si>
  <si>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</si>
  <si>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</si>
  <si>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</si>
  <si>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</si>
  <si>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</si>
  <si>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</si>
  <si>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</si>
  <si>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</si>
  <si>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</si>
  <si>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</si>
  <si>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</si>
  <si>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</si>
  <si>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</si>
  <si>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</si>
  <si>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</si>
  <si>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</si>
  <si>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</si>
  <si>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</si>
  <si>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</si>
  <si>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</si>
  <si>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</si>
  <si>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</si>
  <si>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</si>
  <si>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</si>
  <si>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</si>
  <si>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</si>
  <si>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</si>
  <si>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</si>
  <si>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</si>
  <si>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</si>
  <si>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</si>
  <si>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</si>
  <si>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</si>
  <si>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</si>
  <si>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</si>
  <si>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</si>
  <si>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</si>
  <si>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</si>
  <si>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</si>
  <si>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</si>
  <si>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</si>
  <si>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</si>
  <si>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</si>
  <si>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</si>
  <si>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</si>
  <si>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</si>
  <si>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</si>
  <si>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</si>
  <si>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</si>
  <si>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</si>
  <si>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</si>
  <si>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</si>
  <si>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</si>
  <si>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</si>
  <si>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</si>
  <si>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</si>
  <si>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</si>
  <si>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</si>
  <si>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</si>
  <si>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</si>
  <si>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</si>
  <si>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</si>
  <si>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</si>
  <si>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</si>
  <si>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</si>
  <si>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</si>
  <si>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</si>
  <si>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</si>
  <si>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</si>
  <si>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</si>
  <si>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</si>
  <si>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</si>
  <si>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</si>
  <si>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</si>
  <si>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</si>
  <si>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</si>
  <si>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</si>
  <si>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</si>
  <si>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</si>
  <si>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</si>
  <si>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</si>
  <si>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</si>
  <si>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</si>
  <si>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</si>
  <si>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</si>
  <si>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</si>
  <si>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</si>
  <si>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</si>
  <si>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</si>
  <si>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</si>
  <si>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</si>
  <si>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</si>
  <si>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</si>
  <si>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</si>
  <si>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</si>
  <si>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</si>
  <si>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</si>
  <si>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</si>
  <si>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</si>
  <si>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</si>
  <si>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</si>
  <si>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</si>
  <si>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</si>
  <si>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</si>
  <si>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</si>
  <si>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</si>
  <si>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</si>
  <si>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</si>
  <si>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</si>
  <si>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</si>
  <si>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</si>
  <si>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</si>
  <si>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</si>
  <si>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</si>
  <si>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</si>
  <si>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</si>
  <si>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</si>
  <si>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</si>
  <si>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</si>
  <si>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</si>
  <si>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</si>
  <si>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</si>
  <si>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</si>
  <si>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</si>
  <si>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</si>
  <si>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</si>
  <si>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</si>
  <si>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</si>
  <si>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</si>
  <si>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</si>
  <si>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</si>
  <si>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</si>
  <si>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</si>
  <si>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</si>
  <si>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</si>
  <si>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</si>
  <si>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</si>
  <si>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</si>
  <si>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</si>
  <si>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</si>
  <si>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</si>
  <si>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</si>
  <si>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</si>
  <si>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</si>
  <si>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</si>
  <si>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</si>
  <si>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</si>
  <si>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</si>
  <si>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</si>
  <si>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</si>
  <si>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</si>
  <si>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</si>
  <si>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</si>
  <si>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</si>
  <si>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</si>
  <si>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</si>
  <si>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</si>
  <si>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</si>
  <si>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</si>
  <si>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</si>
  <si>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</si>
  <si>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</si>
  <si>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</si>
  <si>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</si>
  <si>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</si>
  <si>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</si>
  <si>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</si>
  <si>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</si>
  <si>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</si>
  <si>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</si>
  <si>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</si>
  <si>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</si>
  <si>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</si>
  <si>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</si>
  <si>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</si>
  <si>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</si>
  <si>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</si>
  <si>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</si>
  <si>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</si>
  <si>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</si>
  <si>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</si>
  <si>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</si>
  <si>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</si>
  <si>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</si>
  <si>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</si>
  <si>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</si>
  <si>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</si>
  <si>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</si>
  <si>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</si>
  <si>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</si>
  <si>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</si>
  <si>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</si>
  <si>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</si>
  <si>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</si>
  <si>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</si>
  <si>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</si>
  <si>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</si>
  <si>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</si>
  <si>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</si>
  <si>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</si>
  <si>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</si>
  <si>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</si>
  <si>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</si>
  <si>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</si>
  <si>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</si>
  <si>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</si>
  <si>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</si>
  <si>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</si>
  <si>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</si>
  <si>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</si>
  <si>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</si>
  <si>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</si>
  <si>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</si>
  <si>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</si>
  <si>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</si>
  <si>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</si>
  <si>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</si>
  <si>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</si>
  <si>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</si>
  <si>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</si>
  <si>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</si>
  <si>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</si>
  <si>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</si>
  <si>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</si>
  <si>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</si>
  <si>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</si>
  <si>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</si>
  <si>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</si>
  <si>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</si>
  <si>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</si>
  <si>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</si>
  <si>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</si>
  <si>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</si>
  <si>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</si>
  <si>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</si>
  <si>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</si>
  <si>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</si>
  <si>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</si>
  <si>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</si>
  <si>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</si>
  <si>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</si>
  <si>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</si>
  <si>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</si>
  <si>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</si>
  <si>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</si>
  <si>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</si>
  <si>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</si>
  <si>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</si>
  <si>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</si>
  <si>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</si>
  <si>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</si>
  <si>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</si>
  <si>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</si>
  <si>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</si>
  <si>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</si>
  <si>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</si>
  <si>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</si>
  <si>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</si>
  <si>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</si>
  <si>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</si>
  <si>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</si>
  <si>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</si>
  <si>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</si>
  <si>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</si>
  <si>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</si>
  <si>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</si>
  <si>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</si>
  <si>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</si>
  <si>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</si>
  <si>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</si>
  <si>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</si>
  <si>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</si>
  <si>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</si>
  <si>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</si>
  <si>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</si>
  <si>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</si>
  <si>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</si>
  <si>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</si>
  <si>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</si>
  <si>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</si>
  <si>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</si>
  <si>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</si>
  <si>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</si>
  <si>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</si>
  <si>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</si>
  <si>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</si>
  <si>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</si>
  <si>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</si>
  <si>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</si>
  <si>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</si>
  <si>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</si>
  <si>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</si>
  <si>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</si>
  <si>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</si>
  <si>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</si>
  <si>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</si>
  <si>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</si>
  <si>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</si>
  <si>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</si>
  <si>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</si>
  <si>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</si>
  <si>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</si>
  <si>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</si>
  <si>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</si>
  <si>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</si>
  <si>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</si>
  <si>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</si>
  <si>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</si>
  <si>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</si>
  <si>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</si>
  <si>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</si>
  <si>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</si>
  <si>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</si>
  <si>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</si>
  <si>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</si>
  <si>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</si>
  <si>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</si>
  <si>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</si>
  <si>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</si>
  <si>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</si>
  <si>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</si>
  <si>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</si>
  <si>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</si>
  <si>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</si>
  <si>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</si>
  <si>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</si>
  <si>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</si>
  <si>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</si>
  <si>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</si>
  <si>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</si>
  <si>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</si>
  <si>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</si>
  <si>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</si>
  <si>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</si>
  <si>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</si>
  <si>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</si>
  <si>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</si>
  <si>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</si>
  <si>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</si>
  <si>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</si>
  <si>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</si>
  <si>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</si>
  <si>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</si>
  <si>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</si>
  <si>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</si>
  <si>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</si>
  <si>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</si>
  <si>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</si>
  <si>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</si>
  <si>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</si>
  <si>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</si>
  <si>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</si>
  <si>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</si>
  <si>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</si>
  <si>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</si>
  <si>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</si>
  <si>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</si>
  <si>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</si>
  <si>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</si>
  <si>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</si>
  <si>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</si>
  <si>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</si>
  <si>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</si>
  <si>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</si>
  <si>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</si>
  <si>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</si>
  <si>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</si>
  <si>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</si>
  <si>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</si>
  <si>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</si>
  <si>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</si>
  <si>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</si>
  <si>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</si>
  <si>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</si>
  <si>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</si>
  <si>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</si>
  <si>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</si>
  <si>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</si>
  <si>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</si>
  <si>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</si>
  <si>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</si>
  <si>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</si>
  <si>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</si>
  <si>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</si>
  <si>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</si>
  <si>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</si>
  <si>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</si>
  <si>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</si>
  <si>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</si>
  <si>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</si>
  <si>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</si>
  <si>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</si>
  <si>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</si>
  <si>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</si>
  <si>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</si>
  <si>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</si>
  <si>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</si>
  <si>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</si>
  <si>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</si>
  <si>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</si>
  <si>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</si>
  <si>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</si>
  <si>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</si>
  <si>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</si>
  <si>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</si>
  <si>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</si>
  <si>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</si>
  <si>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</si>
  <si>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</si>
  <si>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</si>
  <si>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</si>
  <si>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</si>
  <si>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</si>
  <si>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</si>
  <si>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</si>
  <si>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</si>
  <si>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</si>
  <si>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</si>
  <si>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</si>
  <si>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</si>
  <si>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</si>
  <si>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</si>
  <si>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</si>
  <si>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</si>
  <si>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</si>
  <si>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</si>
  <si>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</si>
  <si>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</si>
  <si>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</si>
  <si>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</si>
  <si>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</si>
  <si>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</si>
  <si>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</si>
  <si>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</si>
  <si>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</si>
  <si>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</si>
  <si>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</si>
  <si>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</si>
  <si>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</si>
  <si>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</si>
  <si>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</si>
  <si>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</si>
  <si>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</si>
  <si>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</si>
  <si>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</si>
  <si>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</si>
  <si>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</si>
  <si>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</si>
  <si>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</si>
  <si>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</si>
  <si>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</si>
  <si>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</si>
  <si>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</si>
  <si>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</si>
  <si>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</si>
  <si>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</si>
  <si>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</si>
  <si>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</si>
  <si>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</si>
  <si>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</si>
  <si>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</si>
  <si>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</si>
  <si>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</si>
  <si>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</si>
  <si>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</si>
  <si>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</si>
  <si>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</si>
  <si>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</si>
  <si>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</si>
  <si>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</si>
  <si>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</si>
  <si>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</si>
  <si>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</si>
  <si>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</si>
  <si>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</si>
  <si>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</si>
  <si>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</si>
  <si>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</si>
  <si>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</si>
  <si>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</si>
  <si>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</si>
  <si>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</si>
  <si>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</si>
  <si>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</si>
  <si>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</si>
  <si>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</si>
  <si>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</si>
  <si>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</si>
  <si>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</si>
  <si>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</si>
  <si>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</si>
  <si>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</si>
  <si>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</si>
  <si>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</si>
  <si>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</si>
  <si>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</si>
  <si>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</si>
  <si>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</si>
  <si>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</si>
  <si>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</si>
  <si>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</si>
  <si>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</si>
  <si>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</si>
  <si>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</si>
  <si>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</si>
  <si>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</si>
  <si>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</si>
  <si>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</si>
  <si>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</si>
  <si>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</si>
  <si>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</si>
  <si>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</si>
  <si>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</si>
  <si>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</si>
  <si>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</si>
  <si>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</si>
  <si>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</si>
  <si>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</si>
  <si>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</si>
  <si>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</si>
  <si>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</si>
  <si>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</si>
  <si>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</si>
  <si>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</si>
  <si>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</si>
  <si>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</si>
  <si>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</si>
  <si>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</si>
  <si>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</si>
  <si>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</si>
  <si>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</si>
  <si>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</si>
  <si>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</si>
  <si>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</si>
  <si>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</si>
  <si>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</si>
  <si>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</si>
  <si>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</si>
  <si>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</si>
  <si>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</si>
  <si>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</si>
  <si>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</si>
  <si>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</si>
  <si>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</si>
  <si>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</si>
  <si>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</si>
  <si>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</si>
  <si>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</si>
  <si>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</si>
  <si>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</si>
  <si>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</si>
  <si>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</si>
  <si>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</si>
  <si>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</si>
  <si>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</si>
  <si>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</si>
  <si>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</si>
  <si>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</si>
  <si>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</si>
  <si>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</si>
  <si>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</si>
  <si>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</si>
  <si>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</si>
  <si>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</si>
  <si>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</si>
  <si>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</si>
  <si>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</si>
  <si>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</si>
  <si>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</si>
  <si>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</si>
  <si>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</si>
  <si>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</si>
  <si>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</si>
  <si>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</si>
  <si>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</si>
  <si>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</si>
  <si>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</si>
  <si>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</si>
  <si>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</si>
  <si>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</si>
  <si>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</si>
  <si>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</si>
  <si>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</si>
  <si>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</si>
  <si>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</si>
  <si>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</si>
  <si>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</si>
  <si>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</si>
  <si>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</si>
  <si>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</si>
  <si>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</si>
  <si>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</si>
  <si>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</si>
  <si>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</si>
  <si>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</si>
  <si>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</si>
  <si>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</si>
  <si>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</si>
  <si>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</si>
  <si>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</si>
  <si>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</si>
  <si>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</si>
  <si>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</si>
  <si>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</si>
  <si>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</si>
  <si>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</si>
  <si>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</si>
  <si>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</si>
  <si>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</si>
  <si>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</si>
  <si>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</si>
  <si>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</si>
  <si>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</si>
  <si>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</si>
  <si>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</si>
  <si>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</si>
  <si>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</si>
  <si>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</si>
  <si>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</si>
  <si>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</si>
  <si>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</si>
  <si>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</si>
  <si>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</si>
  <si>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</si>
  <si>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</si>
  <si>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</si>
  <si>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</si>
  <si>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</si>
  <si>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</si>
  <si>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</si>
  <si>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</si>
  <si>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</si>
  <si>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</si>
  <si>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</si>
  <si>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</si>
  <si>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</si>
  <si>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</si>
  <si>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</si>
  <si>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</si>
  <si>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</si>
  <si>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</si>
  <si>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</si>
  <si>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</si>
  <si>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</si>
  <si>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</si>
  <si>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</si>
  <si>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</si>
  <si>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</si>
  <si>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</si>
  <si>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</si>
  <si>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</si>
  <si>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</si>
  <si>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</si>
  <si>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</si>
  <si>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</si>
  <si>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</si>
  <si>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</si>
  <si>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</si>
  <si>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</si>
  <si>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</si>
  <si>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</si>
  <si>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</si>
  <si>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</si>
  <si>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</si>
  <si>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</si>
  <si>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</si>
  <si>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</si>
  <si>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</si>
  <si>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</si>
  <si>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</si>
  <si>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</si>
  <si>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</si>
  <si>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</si>
  <si>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</si>
  <si>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</si>
  <si>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</si>
  <si>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</si>
  <si>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</si>
  <si>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</si>
  <si>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</si>
  <si>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</si>
  <si>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</si>
  <si>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</si>
  <si>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</si>
  <si>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</si>
  <si>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</si>
  <si>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</si>
  <si>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</si>
  <si>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</si>
  <si>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</si>
  <si>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</si>
  <si>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</si>
  <si>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</si>
  <si>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</si>
  <si>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</si>
  <si>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</si>
  <si>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</si>
  <si>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</si>
  <si>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</si>
  <si>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</si>
  <si>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</si>
  <si>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</si>
  <si>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</si>
  <si>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</si>
  <si>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</si>
  <si>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</si>
  <si>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</si>
  <si>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</si>
  <si>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</si>
  <si>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</si>
  <si>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</si>
  <si>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</si>
  <si>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</si>
  <si>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</si>
  <si>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</si>
  <si>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</si>
  <si>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</si>
  <si>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</si>
  <si>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</si>
  <si>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</si>
  <si>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</si>
  <si>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</si>
  <si>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</si>
  <si>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</si>
  <si>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</si>
  <si>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</si>
  <si>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</si>
  <si>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</si>
  <si>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</si>
  <si>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</si>
  <si>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</si>
  <si>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</si>
  <si>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</si>
  <si>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</si>
  <si>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</si>
  <si>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</si>
  <si>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</si>
  <si>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</si>
  <si>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</si>
  <si>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</si>
  <si>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</si>
  <si>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</si>
  <si>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</si>
  <si>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</si>
  <si>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</si>
  <si>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</si>
  <si>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</si>
  <si>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</si>
  <si>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</si>
  <si>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</si>
  <si>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</si>
  <si>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</si>
  <si>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</si>
  <si>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</si>
  <si>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</si>
  <si>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</si>
  <si>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</si>
  <si>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</si>
  <si>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</si>
  <si>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</si>
  <si>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</si>
  <si>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</si>
  <si>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</si>
  <si>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</si>
  <si>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</si>
  <si>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</si>
  <si>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</si>
  <si>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</si>
  <si>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</si>
  <si>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</si>
  <si>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</si>
  <si>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</si>
  <si>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</si>
  <si>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</si>
  <si>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</si>
  <si>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</si>
  <si>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</si>
  <si>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</si>
  <si>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</si>
  <si>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</si>
  <si>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</si>
  <si>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</si>
  <si>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</si>
  <si>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</si>
  <si>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</si>
  <si>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</si>
  <si>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</si>
  <si>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</si>
  <si>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</si>
  <si>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</si>
  <si>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</si>
  <si>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</si>
  <si>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</si>
  <si>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</si>
  <si>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</si>
  <si>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</si>
  <si>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</si>
  <si>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</si>
  <si>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</si>
  <si>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</si>
  <si>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</si>
  <si>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</si>
  <si>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</si>
  <si>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</si>
  <si>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</si>
  <si>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</si>
  <si>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</si>
  <si>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</si>
  <si>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</si>
  <si>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</si>
  <si>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</si>
  <si>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</si>
  <si>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</si>
  <si>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</si>
  <si>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</si>
  <si>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</si>
  <si>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</si>
  <si>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</si>
  <si>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</si>
  <si>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</si>
  <si>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</si>
  <si>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</si>
  <si>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</si>
  <si>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</si>
  <si>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</si>
  <si>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</si>
  <si>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</si>
  <si>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</si>
  <si>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</si>
  <si>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</si>
  <si>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</si>
  <si>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</si>
  <si>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</si>
  <si>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</si>
  <si>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</si>
  <si>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</si>
  <si>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</si>
  <si>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</si>
  <si>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</si>
  <si>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</si>
  <si>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</si>
  <si>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</si>
  <si>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</si>
  <si>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</si>
  <si>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</si>
  <si>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</si>
  <si>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</si>
  <si>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</si>
  <si>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</si>
  <si>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</si>
  <si>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</si>
  <si>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</si>
  <si>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</si>
  <si>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</si>
  <si>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</si>
  <si>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</si>
  <si>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</si>
  <si>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</si>
  <si>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</si>
  <si>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</si>
  <si>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</si>
  <si>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</si>
  <si>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</si>
  <si>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</si>
  <si>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</si>
  <si>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</si>
  <si>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</si>
  <si>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</si>
  <si>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</si>
  <si>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</si>
  <si>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</si>
  <si>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</si>
  <si>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</si>
  <si>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</si>
  <si>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</si>
  <si>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</si>
  <si>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</si>
  <si>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</si>
  <si>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</si>
  <si>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</si>
  <si>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</si>
  <si>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</si>
  <si>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</si>
  <si>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</si>
  <si>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</si>
  <si>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</si>
  <si>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</si>
  <si>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</si>
  <si>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</si>
  <si>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</si>
  <si>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</si>
  <si>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</si>
  <si>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</si>
  <si>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</si>
  <si>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</si>
  <si>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</si>
  <si>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</si>
  <si>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</si>
  <si>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</si>
  <si>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</si>
  <si>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</si>
  <si>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</si>
  <si>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</si>
  <si>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</si>
  <si>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</si>
  <si>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</si>
  <si>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</si>
  <si>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</si>
  <si>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</si>
  <si>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</si>
  <si>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</si>
  <si>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</si>
  <si>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</si>
  <si>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</si>
  <si>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</si>
  <si>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</si>
  <si>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</si>
  <si>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</si>
  <si>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</si>
  <si>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</si>
  <si>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</si>
  <si>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</si>
  <si>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</si>
  <si>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</si>
  <si>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</si>
  <si>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</si>
  <si>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</si>
  <si>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</si>
  <si>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</si>
  <si>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</si>
  <si>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</si>
  <si>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</si>
  <si>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</si>
  <si>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</si>
  <si>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</si>
  <si>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</si>
  <si>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</si>
  <si>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</si>
  <si>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</si>
  <si>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</si>
  <si>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</si>
  <si>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</si>
  <si>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</si>
  <si>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</si>
  <si>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</si>
  <si>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</si>
  <si>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</si>
  <si>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</si>
  <si>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</si>
  <si>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</si>
  <si>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</si>
  <si>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</si>
  <si>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</si>
  <si>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</si>
  <si>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</si>
  <si>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</si>
  <si>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</si>
  <si>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</si>
  <si>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</si>
  <si>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</si>
  <si>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</si>
  <si>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</si>
  <si>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</si>
  <si>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</si>
  <si>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</si>
  <si>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</si>
  <si>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</si>
  <si>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</si>
  <si>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</si>
  <si>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</si>
  <si>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</si>
  <si>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</si>
  <si>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</si>
  <si>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</si>
  <si>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</si>
  <si>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</si>
  <si>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</si>
  <si>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</si>
  <si>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</si>
  <si>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</si>
  <si>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</si>
  <si>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</si>
  <si>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</si>
  <si>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</si>
  <si>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</si>
  <si>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</si>
  <si>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</si>
  <si>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</si>
  <si>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</si>
  <si>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</si>
  <si>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</si>
  <si>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</si>
  <si>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</si>
  <si>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</si>
  <si>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</si>
  <si>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</si>
  <si>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</si>
  <si>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</si>
  <si>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</si>
  <si>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</si>
  <si>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</si>
  <si>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</si>
  <si>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</si>
  <si>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</si>
  <si>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</si>
  <si>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</si>
  <si>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</si>
  <si>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</si>
  <si>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</si>
  <si>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</si>
  <si>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</si>
  <si>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</si>
  <si>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</si>
  <si>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</si>
  <si>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</si>
  <si>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</si>
  <si>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</si>
  <si>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</si>
  <si>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</si>
  <si>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</si>
  <si>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</si>
  <si>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</si>
  <si>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</si>
  <si>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</si>
  <si>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</si>
  <si>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</si>
  <si>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</si>
  <si>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</si>
  <si>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</si>
  <si>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</si>
  <si>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</si>
  <si>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</si>
  <si>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</si>
  <si>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</si>
  <si>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</si>
  <si>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</si>
  <si>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</si>
  <si>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</si>
  <si>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</si>
  <si>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</si>
  <si>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</si>
  <si>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</si>
  <si>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</si>
  <si>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</si>
  <si>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</si>
  <si>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</si>
  <si>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</si>
  <si>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</si>
  <si>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</si>
  <si>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</si>
  <si>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</si>
  <si>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</si>
  <si>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</si>
  <si>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</si>
  <si>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</si>
  <si>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</si>
  <si>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</si>
  <si>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</si>
  <si>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</si>
  <si>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</si>
  <si>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</si>
  <si>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</si>
  <si>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</si>
  <si>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</si>
  <si>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</si>
  <si>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</si>
  <si>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</si>
  <si>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</si>
  <si>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</si>
  <si>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</si>
  <si>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</si>
  <si>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</si>
  <si>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</si>
  <si>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</si>
  <si>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</si>
  <si>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</si>
  <si>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</si>
  <si>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</si>
  <si>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</si>
  <si>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</si>
  <si>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</si>
  <si>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</si>
  <si>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</si>
  <si>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</si>
  <si>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</si>
  <si>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</si>
  <si>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</si>
  <si>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</si>
  <si>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</si>
  <si>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</si>
  <si>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</si>
  <si>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</si>
  <si>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</si>
  <si>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</si>
  <si>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</si>
  <si>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</si>
  <si>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</si>
  <si>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</si>
  <si>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</si>
  <si>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</si>
  <si>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</si>
  <si>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</si>
  <si>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</si>
  <si>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</si>
  <si>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</si>
  <si>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</si>
  <si>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</si>
  <si>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</si>
  <si>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</si>
  <si>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</si>
  <si>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</si>
  <si>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</si>
  <si>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</si>
  <si>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</si>
  <si>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</si>
  <si>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</si>
  <si>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</si>
  <si>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</si>
  <si>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</si>
  <si>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</si>
  <si>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</si>
  <si>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</si>
  <si>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</si>
  <si>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</si>
  <si>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</si>
  <si>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</si>
  <si>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</si>
  <si>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</si>
  <si>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</si>
  <si>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</si>
  <si>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</si>
  <si>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</si>
  <si>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</si>
  <si>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</si>
  <si>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</si>
  <si>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</si>
  <si>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</si>
  <si>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</si>
  <si>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</si>
  <si>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</si>
  <si>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</si>
  <si>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</si>
  <si>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</si>
  <si>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</si>
  <si>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</si>
  <si>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</si>
  <si>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</si>
  <si>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</si>
  <si>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</si>
  <si>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</si>
  <si>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</si>
  <si>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</si>
  <si>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</si>
  <si>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</si>
  <si>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</si>
  <si>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</si>
  <si>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</si>
  <si>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</si>
  <si>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</si>
  <si>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</si>
  <si>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</si>
  <si>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</si>
  <si>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</si>
  <si>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</si>
  <si>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</si>
  <si>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</si>
  <si>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</si>
  <si>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</si>
  <si>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</si>
  <si>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</si>
  <si>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</si>
  <si>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</si>
  <si>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</si>
  <si>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</si>
  <si>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</si>
  <si>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</si>
  <si>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</si>
  <si>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</si>
  <si>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</si>
  <si>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</si>
  <si>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</si>
  <si>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</si>
  <si>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</si>
  <si>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</si>
  <si>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</si>
  <si>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</si>
  <si>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</si>
  <si>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</si>
  <si>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</si>
  <si>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</si>
  <si>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</si>
  <si>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</si>
  <si>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</si>
  <si>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</si>
  <si>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</si>
  <si>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</si>
  <si>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</si>
  <si>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</si>
  <si>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</si>
  <si>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</si>
  <si>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</si>
  <si>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</si>
  <si>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</si>
  <si>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</si>
  <si>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</si>
  <si>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</si>
  <si>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</si>
  <si>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</si>
  <si>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</si>
  <si>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</si>
  <si>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</si>
  <si>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</si>
  <si>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</si>
  <si>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</si>
  <si>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</si>
  <si>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</si>
  <si>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</si>
  <si>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</si>
  <si>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</si>
  <si>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</si>
  <si>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</si>
  <si>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</si>
  <si>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</si>
  <si>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</si>
  <si>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</si>
  <si>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</si>
  <si>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</si>
  <si>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</si>
  <si>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</si>
  <si>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</si>
  <si>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</si>
  <si>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</si>
  <si>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</si>
  <si>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</si>
  <si>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</si>
  <si>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</si>
  <si>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</si>
  <si>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</si>
  <si>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</si>
  <si>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</si>
  <si>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</si>
  <si>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</si>
  <si>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</si>
  <si>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</si>
  <si>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</si>
  <si>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</si>
  <si>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</si>
  <si>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</si>
  <si>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</si>
  <si>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</si>
  <si>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</si>
  <si>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</si>
  <si>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</si>
  <si>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</si>
  <si>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</si>
  <si>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</si>
  <si>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</si>
  <si>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</si>
  <si>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</si>
  <si>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</si>
  <si>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</si>
  <si>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</si>
  <si>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</si>
  <si>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</si>
  <si>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</si>
  <si>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</si>
  <si>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</si>
  <si>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</si>
  <si>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</si>
  <si>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</si>
  <si>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</si>
  <si>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</si>
  <si>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</si>
  <si>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</si>
  <si>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</si>
  <si>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</si>
  <si>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</si>
  <si>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</si>
  <si>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</si>
  <si>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</si>
  <si>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</si>
  <si>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</si>
  <si>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</si>
  <si>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</si>
  <si>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</si>
  <si>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</si>
  <si>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</si>
  <si>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</si>
  <si>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</si>
  <si>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</si>
  <si>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</si>
  <si>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</si>
  <si>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</si>
  <si>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</si>
  <si>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</si>
  <si>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</si>
  <si>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</si>
  <si>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</si>
  <si>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</si>
  <si>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</si>
  <si>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</si>
  <si>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</si>
  <si>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</si>
  <si>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</si>
  <si>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</si>
  <si>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</si>
  <si>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</si>
  <si>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</si>
  <si>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</si>
  <si>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</si>
  <si>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</si>
  <si>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</si>
  <si>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</si>
  <si>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</si>
  <si>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</si>
  <si>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</si>
  <si>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</si>
  <si>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</si>
  <si>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</si>
  <si>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</si>
  <si>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</si>
  <si>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</si>
  <si>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</si>
  <si>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</si>
  <si>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</si>
  <si>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</si>
  <si>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</si>
  <si>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</si>
  <si>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</si>
  <si>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</si>
  <si>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</si>
  <si>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</si>
  <si>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</si>
  <si>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</si>
  <si>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</si>
  <si>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</si>
  <si>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</si>
  <si>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</si>
  <si>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</si>
  <si>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</si>
  <si>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</si>
  <si>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</si>
  <si>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</si>
  <si>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</si>
  <si>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</si>
  <si>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</si>
  <si>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</si>
  <si>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</si>
  <si>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</si>
  <si>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</si>
  <si>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</si>
  <si>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</si>
  <si>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</si>
  <si>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</si>
  <si>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</si>
  <si>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</si>
  <si>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</si>
  <si>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</si>
  <si>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</si>
  <si>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</si>
  <si>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</si>
  <si>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</si>
  <si>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</si>
  <si>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</si>
  <si>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</si>
  <si>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</si>
  <si>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</si>
  <si>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</si>
  <si>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</si>
  <si>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</si>
  <si>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</si>
  <si>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</si>
  <si>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</si>
  <si>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</si>
  <si>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</si>
  <si>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</si>
  <si>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</si>
  <si>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</si>
  <si>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</si>
  <si>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</si>
  <si>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</si>
  <si>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</si>
  <si>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</si>
  <si>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</si>
  <si>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</si>
  <si>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</si>
  <si>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</si>
  <si>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</si>
  <si>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</si>
  <si>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</si>
  <si>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</si>
  <si>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</si>
  <si>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</si>
  <si>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</si>
  <si>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</si>
  <si>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</si>
  <si>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</si>
  <si>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</si>
  <si>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</si>
  <si>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</si>
  <si>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</si>
  <si>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</si>
  <si>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</si>
  <si>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</si>
  <si>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</si>
  <si>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</si>
  <si>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</si>
  <si>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</si>
  <si>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</si>
  <si>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</si>
  <si>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</si>
  <si>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</si>
  <si>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</si>
  <si>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</si>
  <si>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</si>
  <si>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</si>
  <si>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</si>
  <si>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</si>
  <si>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</si>
  <si>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</si>
  <si>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</si>
  <si>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</si>
  <si>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</si>
  <si>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</si>
  <si>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</si>
  <si>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</si>
  <si>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</si>
  <si>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</si>
  <si>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</si>
  <si>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</si>
  <si>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</si>
  <si>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</si>
  <si>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</si>
  <si>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</si>
  <si>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</si>
  <si>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</si>
  <si>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</si>
  <si>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</si>
  <si>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</si>
  <si>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</si>
  <si>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</si>
  <si>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</si>
  <si>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</si>
  <si>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</si>
  <si>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</si>
  <si>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</si>
  <si>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</si>
  <si>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</si>
  <si>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</si>
  <si>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</si>
  <si>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</si>
  <si>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</si>
  <si>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</si>
  <si>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</si>
  <si>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</si>
  <si>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</si>
  <si>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</si>
  <si>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</si>
  <si>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</si>
  <si>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</si>
  <si>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</si>
  <si>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</si>
  <si>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</si>
  <si>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</si>
  <si>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</si>
  <si>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</si>
  <si>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</si>
  <si>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</si>
  <si>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</si>
  <si>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</si>
  <si>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</si>
  <si>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</si>
  <si>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</si>
  <si>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</si>
  <si>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</si>
  <si>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</si>
  <si>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</si>
  <si>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</si>
  <si>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</si>
  <si>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</si>
  <si>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</si>
  <si>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</si>
  <si>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</si>
  <si>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</si>
  <si>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</si>
  <si>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</si>
  <si>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</si>
  <si>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</si>
  <si>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</si>
  <si>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</si>
  <si>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</si>
  <si>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</si>
  <si>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</si>
  <si>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</si>
  <si>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</si>
  <si>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</si>
  <si>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</si>
  <si>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</si>
  <si>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</si>
  <si>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</si>
  <si>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</si>
  <si>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</si>
  <si>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</si>
  <si>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</si>
  <si>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</si>
  <si>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</si>
  <si>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</si>
  <si>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</si>
  <si>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</si>
  <si>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</si>
  <si>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</si>
  <si>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</si>
  <si>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</si>
  <si>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</si>
  <si>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</si>
  <si>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</si>
  <si>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</si>
  <si>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</si>
  <si>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</si>
  <si>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</si>
  <si>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</si>
  <si>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</si>
  <si>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</si>
  <si>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</si>
  <si>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</si>
  <si>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</si>
  <si>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</si>
  <si>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</si>
  <si>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</si>
  <si>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</si>
  <si>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</si>
  <si>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</si>
  <si>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</si>
  <si>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</si>
  <si>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</si>
  <si>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</si>
  <si>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</si>
  <si>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</si>
  <si>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</si>
  <si>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</si>
  <si>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</si>
  <si>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</si>
  <si>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</si>
  <si>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</si>
  <si>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</si>
  <si>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</si>
  <si>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</si>
  <si>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</si>
  <si>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</si>
  <si>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</si>
  <si>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</si>
  <si>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</si>
  <si>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</si>
  <si>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</si>
  <si>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</si>
  <si>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</si>
  <si>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</si>
  <si>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</si>
  <si>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</si>
  <si>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</si>
  <si>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</si>
  <si>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</si>
  <si>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</si>
  <si>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</si>
  <si>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</si>
  <si>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</si>
  <si>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</si>
  <si>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</si>
  <si>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</si>
  <si>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</si>
  <si>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</si>
  <si>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</si>
  <si>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</si>
  <si>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</si>
  <si>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</si>
  <si>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</si>
  <si>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</si>
  <si>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</si>
  <si>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</si>
  <si>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</si>
  <si>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</si>
  <si>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</si>
  <si>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</si>
  <si>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</si>
  <si>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</si>
  <si>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</si>
  <si>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</si>
  <si>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</si>
  <si>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</si>
  <si>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</si>
  <si>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</si>
  <si>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</si>
  <si>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</si>
  <si>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</si>
  <si>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</si>
  <si>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</si>
  <si>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</si>
  <si>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</si>
  <si>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</si>
  <si>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</si>
  <si>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</si>
  <si>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</si>
  <si>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</si>
  <si>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</si>
  <si>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</si>
  <si>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</si>
  <si>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</si>
  <si>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</si>
  <si>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</si>
  <si>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</si>
  <si>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</si>
  <si>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</si>
  <si>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</si>
  <si>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</si>
  <si>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</si>
  <si>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</si>
  <si>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</si>
  <si>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</si>
  <si>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</si>
  <si>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</si>
  <si>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</si>
  <si>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</si>
  <si>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</si>
  <si>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</si>
  <si>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</si>
  <si>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</si>
  <si>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</si>
  <si>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</si>
  <si>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</si>
  <si>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</si>
  <si>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</si>
  <si>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</si>
  <si>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</si>
  <si>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</si>
  <si>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</si>
  <si>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</si>
  <si>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</si>
  <si>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</si>
  <si>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</si>
  <si>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</si>
  <si>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</si>
  <si>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</si>
  <si>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</si>
  <si>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</si>
  <si>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</si>
  <si>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</si>
  <si>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</si>
  <si>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</si>
  <si>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</si>
  <si>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</si>
  <si>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</si>
  <si>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</si>
  <si>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</si>
  <si>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</si>
  <si>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</si>
  <si>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</si>
  <si>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</si>
  <si>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</si>
  <si>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</si>
  <si>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</si>
  <si>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</si>
  <si>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</si>
  <si>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</si>
  <si>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</si>
  <si>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</si>
  <si>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</si>
  <si>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</si>
  <si>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</si>
  <si>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</si>
  <si>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</si>
  <si>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</si>
  <si>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</si>
  <si>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</si>
  <si>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</si>
  <si>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</si>
  <si>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</si>
  <si>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</si>
  <si>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</si>
  <si>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</si>
  <si>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</si>
  <si>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</si>
  <si>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</si>
  <si>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</si>
  <si>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</si>
  <si>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</si>
  <si>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</si>
  <si>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</si>
  <si>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</si>
  <si>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</si>
  <si>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</si>
  <si>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</si>
  <si>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</si>
  <si>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</si>
  <si>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</si>
  <si>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</si>
  <si>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</si>
  <si>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</si>
  <si>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</si>
  <si>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</si>
  <si>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</si>
  <si>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</si>
  <si>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</si>
  <si>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</si>
  <si>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</si>
  <si>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</si>
  <si>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</si>
  <si>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</si>
  <si>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</si>
  <si>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</si>
  <si>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</si>
  <si>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</si>
  <si>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</si>
  <si>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</si>
  <si>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</si>
  <si>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</si>
  <si>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</si>
  <si>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</si>
  <si>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</si>
  <si>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</si>
  <si>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</si>
  <si>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</si>
  <si>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</si>
  <si>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</si>
  <si>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</si>
  <si>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</si>
  <si>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</si>
  <si>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</si>
  <si>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</si>
  <si>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</si>
  <si>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</si>
  <si>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</si>
  <si>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</si>
  <si>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</si>
  <si>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</si>
  <si>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</si>
  <si>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</si>
  <si>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</si>
  <si>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</si>
  <si>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</si>
  <si>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</si>
  <si>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</si>
  <si>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</si>
  <si>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</si>
  <si>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</si>
  <si>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</si>
  <si>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</si>
  <si>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</si>
  <si>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</si>
  <si>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</si>
  <si>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</si>
  <si>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</si>
  <si>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</si>
  <si>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</si>
  <si>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</si>
  <si>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</si>
  <si>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</si>
  <si>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</si>
  <si>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</si>
  <si>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</si>
  <si>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</si>
  <si>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</si>
  <si>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</si>
  <si>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</si>
  <si>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</si>
  <si>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</si>
  <si>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</si>
  <si>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</si>
  <si>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</si>
  <si>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</si>
  <si>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</si>
  <si>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</si>
  <si>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</si>
  <si>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</si>
  <si>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</si>
  <si>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</si>
  <si>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</si>
  <si>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</si>
  <si>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</si>
  <si>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</si>
  <si>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</si>
  <si>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</si>
  <si>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</si>
  <si>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</si>
  <si>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</si>
  <si>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</si>
  <si>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</si>
  <si>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</si>
  <si>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</si>
  <si>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</si>
  <si>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</si>
  <si>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</si>
  <si>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</si>
  <si>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</si>
  <si>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</si>
  <si>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</si>
  <si>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</si>
  <si>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</si>
  <si>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</si>
  <si>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</si>
  <si>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</si>
  <si>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</si>
  <si>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</si>
  <si>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</si>
  <si>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</si>
  <si>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</si>
  <si>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</si>
  <si>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</si>
  <si>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</si>
  <si>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</si>
  <si>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</si>
  <si>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</si>
  <si>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</si>
  <si>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</si>
  <si>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</si>
  <si>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</si>
  <si>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</si>
  <si>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</si>
  <si>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</si>
  <si>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</si>
  <si>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</si>
  <si>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</si>
  <si>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</si>
  <si>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</si>
  <si>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</si>
  <si>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</si>
  <si>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</si>
  <si>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</si>
  <si>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</si>
  <si>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</si>
  <si>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</si>
  <si>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</si>
  <si>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</si>
  <si>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</si>
  <si>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</si>
  <si>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</si>
  <si>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</si>
  <si>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</si>
  <si>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</si>
  <si>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</si>
  <si>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</si>
  <si>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</si>
  <si>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</si>
  <si>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</si>
  <si>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</si>
  <si>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</si>
  <si>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</si>
  <si>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</si>
  <si>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</si>
  <si>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</si>
  <si>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</si>
  <si>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</si>
  <si>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</si>
  <si>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</si>
  <si>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</si>
  <si>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</si>
  <si>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</si>
  <si>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</si>
  <si>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</si>
  <si>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</si>
  <si>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</si>
  <si>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</si>
  <si>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</si>
  <si>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</si>
  <si>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</si>
  <si>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</si>
  <si>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</si>
  <si>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</si>
  <si>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</si>
  <si>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</si>
  <si>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</si>
  <si>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</si>
  <si>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</si>
  <si>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</si>
  <si>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</si>
  <si>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</si>
  <si>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</si>
  <si>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</si>
  <si>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</si>
  <si>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</si>
  <si>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</si>
  <si>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</si>
  <si>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</si>
  <si>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</si>
  <si>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</si>
  <si>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</si>
  <si>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</si>
  <si>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</si>
  <si>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</si>
  <si>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</si>
  <si>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</si>
  <si>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</si>
  <si>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</si>
  <si>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</si>
  <si>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</si>
  <si>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</si>
  <si>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</si>
  <si>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</si>
  <si>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</si>
  <si>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</si>
  <si>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</si>
  <si>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</si>
  <si>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</si>
  <si>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</si>
  <si>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</si>
  <si>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</si>
  <si>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</si>
  <si>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</si>
  <si>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</si>
  <si>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</si>
  <si>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</si>
  <si>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</si>
  <si>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</si>
  <si>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</si>
  <si>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</si>
  <si>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</si>
  <si>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</si>
  <si>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</si>
  <si>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</si>
  <si>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</si>
  <si>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</si>
  <si>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</si>
  <si>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</si>
  <si>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</si>
  <si>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</si>
  <si>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</si>
  <si>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</si>
  <si>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</si>
  <si>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</si>
  <si>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</si>
  <si>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</si>
  <si>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</si>
  <si>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</si>
  <si>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</si>
  <si>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</si>
  <si>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</si>
  <si>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</si>
  <si>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</si>
  <si>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</si>
  <si>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</si>
  <si>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</si>
  <si>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</si>
  <si>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</si>
  <si>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</si>
  <si>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</si>
  <si>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</si>
  <si>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</si>
  <si>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</si>
  <si>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</si>
  <si>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</si>
  <si>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</si>
  <si>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</si>
  <si>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</si>
  <si>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</si>
  <si>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</si>
  <si>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</si>
  <si>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</si>
  <si>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</si>
  <si>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</si>
  <si>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</si>
  <si>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</si>
  <si>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</si>
  <si>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</si>
  <si>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</si>
  <si>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</si>
  <si>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</si>
  <si>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</si>
  <si>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</si>
  <si>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</si>
  <si>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</si>
  <si>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</si>
  <si>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</si>
  <si>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</si>
  <si>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</si>
  <si>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</si>
  <si>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</si>
  <si>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</si>
  <si>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</si>
  <si>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</si>
  <si>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</si>
  <si>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</si>
  <si>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</si>
  <si>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</si>
  <si>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</si>
  <si>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</si>
  <si>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</si>
  <si>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</si>
  <si>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</si>
  <si>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</si>
  <si>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</si>
  <si>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</si>
  <si>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</si>
  <si>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</si>
  <si>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</si>
  <si>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</si>
  <si>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</si>
  <si>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</si>
  <si>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</si>
  <si>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</si>
  <si>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</si>
  <si>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</si>
  <si>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</si>
  <si>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</si>
  <si>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</si>
  <si>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</si>
  <si>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</si>
  <si>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</si>
  <si>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</si>
  <si>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</si>
  <si>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</si>
  <si>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</si>
  <si>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</si>
  <si>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</si>
  <si>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</si>
  <si>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</si>
  <si>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</si>
  <si>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</si>
  <si>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</si>
  <si>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</si>
  <si>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</si>
  <si>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</si>
  <si>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</si>
  <si>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</si>
  <si>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</si>
  <si>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</si>
  <si>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</si>
  <si>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</si>
  <si>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</si>
  <si>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</si>
  <si>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</si>
  <si>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</si>
  <si>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</si>
  <si>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</si>
  <si>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</si>
  <si>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</si>
  <si>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</si>
  <si>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</si>
  <si>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</si>
  <si>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</si>
  <si>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</si>
  <si>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</si>
  <si>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</si>
  <si>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</si>
  <si>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</si>
  <si>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</si>
  <si>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</si>
  <si>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</si>
  <si>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</si>
  <si>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</si>
  <si>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</si>
  <si>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</si>
  <si>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</si>
  <si>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</si>
  <si>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</si>
  <si>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</si>
  <si>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</si>
  <si>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</si>
  <si>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</si>
  <si>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</si>
  <si>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</si>
  <si>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</si>
  <si>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</si>
  <si>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</si>
  <si>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</si>
  <si>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</si>
  <si>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</si>
  <si>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</si>
  <si>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</si>
  <si>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</si>
  <si>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</si>
  <si>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</si>
  <si>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</si>
  <si>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</si>
  <si>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</si>
  <si>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</si>
  <si>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</si>
  <si>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</si>
  <si>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</si>
  <si>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</si>
  <si>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</si>
  <si>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</si>
  <si>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</si>
  <si>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</si>
  <si>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</si>
  <si>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</si>
  <si>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</si>
  <si>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</si>
  <si>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</si>
  <si>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</si>
  <si>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</si>
  <si>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</si>
  <si>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</si>
  <si>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</si>
  <si>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</si>
  <si>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</si>
  <si>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</si>
  <si>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</si>
  <si>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</si>
  <si>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</si>
  <si>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</si>
  <si>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</si>
  <si>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</si>
  <si>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</si>
  <si>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</si>
  <si>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</si>
  <si>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</si>
  <si>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</si>
  <si>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</si>
  <si>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</si>
  <si>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</si>
  <si>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</si>
  <si>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</si>
  <si>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</si>
  <si>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</si>
  <si>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</si>
  <si>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</si>
  <si>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</si>
  <si>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</si>
  <si>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</si>
  <si>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</si>
  <si>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</si>
  <si>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</si>
  <si>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</si>
  <si>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</si>
  <si>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</si>
  <si>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</si>
  <si>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</si>
  <si>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</si>
  <si>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</si>
  <si>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</si>
  <si>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</si>
  <si>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</si>
  <si>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</si>
  <si>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</si>
  <si>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</si>
  <si>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</si>
  <si>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</si>
  <si>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</si>
  <si>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</si>
  <si>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</si>
  <si>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</si>
  <si>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</si>
  <si>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</si>
  <si>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</si>
  <si>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</si>
  <si>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</si>
  <si>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</si>
  <si>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</si>
  <si>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</si>
  <si>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</si>
  <si>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</si>
  <si>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</si>
  <si>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</si>
  <si>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</si>
  <si>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</si>
  <si>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</si>
  <si>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</si>
  <si>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</si>
  <si>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</si>
  <si>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</si>
  <si>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</si>
  <si>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</si>
  <si>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</si>
  <si>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</si>
  <si>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</si>
  <si>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</si>
  <si>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</si>
  <si>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</si>
  <si>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</si>
  <si>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</si>
  <si>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</si>
  <si>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</si>
  <si>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</si>
  <si>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</si>
  <si>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</si>
  <si>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</si>
  <si>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</si>
  <si>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</si>
  <si>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</si>
  <si>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</si>
  <si>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</si>
  <si>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</si>
  <si>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</si>
  <si>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</si>
  <si>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</si>
  <si>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</si>
  <si>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</si>
  <si>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</si>
  <si>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</si>
  <si>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</si>
  <si>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</si>
  <si>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</si>
  <si>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</si>
  <si>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</si>
  <si>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</si>
  <si>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</si>
  <si>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</si>
  <si>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</si>
  <si>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</si>
  <si>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</si>
  <si>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</si>
  <si>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</si>
  <si>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</si>
  <si>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</si>
  <si>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</si>
  <si>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</si>
  <si>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</si>
  <si>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</si>
  <si>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</si>
  <si>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</si>
  <si>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</si>
  <si>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</si>
  <si>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</si>
  <si>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</si>
  <si>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</si>
  <si>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</si>
  <si>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</si>
  <si>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</si>
  <si>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</si>
  <si>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</si>
  <si>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</si>
  <si>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</si>
  <si>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</si>
  <si>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</si>
  <si>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</si>
  <si>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</si>
  <si>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</si>
  <si>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</si>
  <si>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</si>
  <si>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</si>
  <si>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</si>
  <si>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</si>
  <si>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</si>
  <si>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</si>
  <si>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</si>
  <si>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</si>
  <si>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</si>
  <si>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</si>
  <si>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</si>
  <si>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</si>
  <si>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</si>
  <si>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</si>
  <si>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</si>
  <si>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</si>
  <si>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</si>
  <si>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</si>
  <si>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</si>
  <si>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</si>
  <si>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</si>
  <si>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</si>
  <si>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</si>
  <si>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</si>
  <si>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</si>
  <si>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</si>
  <si>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</si>
  <si>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</si>
  <si>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</si>
  <si>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</si>
  <si>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</si>
  <si>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</si>
  <si>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</si>
  <si>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</si>
  <si>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</si>
  <si>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</si>
  <si>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</si>
  <si>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</si>
  <si>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</si>
  <si>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</si>
  <si>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</si>
  <si>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</si>
  <si>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</si>
  <si>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</si>
  <si>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</si>
  <si>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</si>
  <si>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</si>
  <si>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</si>
  <si>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</si>
  <si>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</si>
  <si>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</si>
  <si>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</si>
  <si>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</si>
  <si>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</si>
  <si>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</si>
  <si>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</si>
  <si>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</si>
  <si>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</si>
  <si>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</si>
  <si>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</si>
  <si>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</si>
  <si>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</si>
  <si>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</si>
  <si>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</si>
  <si>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</si>
  <si>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</si>
  <si>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</si>
  <si>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</si>
  <si>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</si>
  <si>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</si>
  <si>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</si>
  <si>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</si>
  <si>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</si>
  <si>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</si>
  <si>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</si>
  <si>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</si>
  <si>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</si>
  <si>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</si>
  <si>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</si>
  <si>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</si>
  <si>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</si>
  <si>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</si>
  <si>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</si>
  <si>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</si>
  <si>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</si>
  <si>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</si>
  <si>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</si>
  <si>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</si>
  <si>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</si>
  <si>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</si>
  <si>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</si>
  <si>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</si>
  <si>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</si>
  <si>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</si>
  <si>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</si>
  <si>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</si>
  <si>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</si>
  <si>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</si>
  <si>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</si>
  <si>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</si>
  <si>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</si>
  <si>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</si>
  <si>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</si>
  <si>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</si>
  <si>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</si>
  <si>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</si>
  <si>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</si>
  <si>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</si>
  <si>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</si>
  <si>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</si>
  <si>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</si>
  <si>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</si>
  <si>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</si>
  <si>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</si>
  <si>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</si>
  <si>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</si>
  <si>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</si>
  <si>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</si>
  <si>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</si>
  <si>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</si>
  <si>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</si>
  <si>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</si>
  <si>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</si>
  <si>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</si>
  <si>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</si>
  <si>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</si>
  <si>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</si>
  <si>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</si>
  <si>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</si>
  <si>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</si>
  <si>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</si>
  <si>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</si>
  <si>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</si>
  <si>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</si>
  <si>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</si>
  <si>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</si>
  <si>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</si>
  <si>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</si>
  <si>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</si>
  <si>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</si>
  <si>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</si>
  <si>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</si>
  <si>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</si>
  <si>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</si>
  <si>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</si>
  <si>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</si>
  <si>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</si>
  <si>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</si>
  <si>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</si>
  <si>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</si>
  <si>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</si>
  <si>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</si>
  <si>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</si>
  <si>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</si>
  <si>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</si>
  <si>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</si>
  <si>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</si>
  <si>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</si>
  <si>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</si>
  <si>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</si>
  <si>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</si>
  <si>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</si>
  <si>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</si>
  <si>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</si>
  <si>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</si>
  <si>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</si>
  <si>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</si>
  <si>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</si>
  <si>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</si>
  <si>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</si>
  <si>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</si>
  <si>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</si>
  <si>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</si>
  <si>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</si>
  <si>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</si>
  <si>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</si>
  <si>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</si>
  <si>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</si>
  <si>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</si>
  <si>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</si>
  <si>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</si>
  <si>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</si>
  <si>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</si>
  <si>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</si>
  <si>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</si>
  <si>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</si>
  <si>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</si>
  <si>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</si>
  <si>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</si>
  <si>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</si>
  <si>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</si>
  <si>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</si>
  <si>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</si>
  <si>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</si>
  <si>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</si>
  <si>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</si>
  <si>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</si>
  <si>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</si>
  <si>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</si>
  <si>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</si>
  <si>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</si>
  <si>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</si>
  <si>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</si>
  <si>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</si>
  <si>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</si>
  <si>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</si>
  <si>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</si>
  <si>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</si>
  <si>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</si>
  <si>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</si>
  <si>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</si>
  <si>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</si>
  <si>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</si>
  <si>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</si>
  <si>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</si>
  <si>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</si>
  <si>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</si>
  <si>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</si>
  <si>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</si>
  <si>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</si>
  <si>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</si>
  <si>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</si>
  <si>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</si>
  <si>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</si>
  <si>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</si>
  <si>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</si>
  <si>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</si>
  <si>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</si>
  <si>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</si>
  <si>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</si>
  <si>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</si>
  <si>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</si>
  <si>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</si>
  <si>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</si>
  <si>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</si>
  <si>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</si>
  <si>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</si>
  <si>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</si>
  <si>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</si>
  <si>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</si>
  <si>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</si>
  <si>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</si>
  <si>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</si>
  <si>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</si>
  <si>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</si>
  <si>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</si>
  <si>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</si>
  <si>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</si>
  <si>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</si>
  <si>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</si>
  <si>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</si>
  <si>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</si>
  <si>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</si>
  <si>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</si>
  <si>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</si>
  <si>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</si>
  <si>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</si>
  <si>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</si>
  <si>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</si>
  <si>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</si>
  <si>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</si>
  <si>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</si>
  <si>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</si>
  <si>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</si>
  <si>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</si>
  <si>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</si>
  <si>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</si>
  <si>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</si>
  <si>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</si>
  <si>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</si>
  <si>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</si>
  <si>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</si>
  <si>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</si>
  <si>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</si>
  <si>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</si>
  <si>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</si>
  <si>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</si>
  <si>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</si>
  <si>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</si>
  <si>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</si>
  <si>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</si>
  <si>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</si>
  <si>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</si>
  <si>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</si>
  <si>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</si>
  <si>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</si>
  <si>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</si>
  <si>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</si>
  <si>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</si>
  <si>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</si>
  <si>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</si>
  <si>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</si>
  <si>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</si>
  <si>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</si>
  <si>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</si>
  <si>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</si>
  <si>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</si>
  <si>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</si>
  <si>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</si>
  <si>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</si>
  <si>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</si>
  <si>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</si>
  <si>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</si>
  <si>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</si>
  <si>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</si>
  <si>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</si>
  <si>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</si>
  <si>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</si>
  <si>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</si>
  <si>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</si>
  <si>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</si>
  <si>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</si>
  <si>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</si>
  <si>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</si>
  <si>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</si>
  <si>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</si>
  <si>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</si>
  <si>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</si>
  <si>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</si>
  <si>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</si>
  <si>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</si>
  <si>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</si>
  <si>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</si>
  <si>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</si>
  <si>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</si>
  <si>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</si>
  <si>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</si>
  <si>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</si>
  <si>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</si>
  <si>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</si>
  <si>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</si>
  <si>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</si>
  <si>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</si>
  <si>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</si>
  <si>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</si>
  <si>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</si>
  <si>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</si>
  <si>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</si>
  <si>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</si>
  <si>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</si>
  <si>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</si>
  <si>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</si>
  <si>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</si>
  <si>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</si>
  <si>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</si>
  <si>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</si>
  <si>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</si>
  <si>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</si>
  <si>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</si>
  <si>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</si>
  <si>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</si>
  <si>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</si>
  <si>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</si>
  <si>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</si>
  <si>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</si>
  <si>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</si>
  <si>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</si>
  <si>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</si>
  <si>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</si>
  <si>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</si>
  <si>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</si>
  <si>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</si>
  <si>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</si>
  <si>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</si>
  <si>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</si>
  <si>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</si>
  <si>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</si>
  <si>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</si>
  <si>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</si>
  <si>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</si>
  <si>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</si>
  <si>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</si>
  <si>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</si>
  <si>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</si>
  <si>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</si>
  <si>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</si>
  <si>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</si>
  <si>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</si>
  <si>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</si>
  <si>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</si>
  <si>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</si>
  <si>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</si>
  <si>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</si>
  <si>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</si>
  <si>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</si>
  <si>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</si>
  <si>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</si>
  <si>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</si>
  <si>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</si>
  <si>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</si>
  <si>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</si>
  <si>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</si>
  <si>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</si>
  <si>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</si>
  <si>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</si>
  <si>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</si>
  <si>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</si>
  <si>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</si>
  <si>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</si>
  <si>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</si>
  <si>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</si>
  <si>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</si>
  <si>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</si>
  <si>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</si>
  <si>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</si>
  <si>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</si>
  <si>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</si>
  <si>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</si>
  <si>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</si>
  <si>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</si>
  <si>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</si>
  <si>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</si>
  <si>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</si>
  <si>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</si>
  <si>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</si>
  <si>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</si>
  <si>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</si>
  <si>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</si>
  <si>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</si>
  <si>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</si>
  <si>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</si>
  <si>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</si>
  <si>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</si>
  <si>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</si>
  <si>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</si>
  <si>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</si>
  <si>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</si>
  <si>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</si>
  <si>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</si>
  <si>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</si>
  <si>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</si>
  <si>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</si>
  <si>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</si>
  <si>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</si>
  <si>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</si>
  <si>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</si>
  <si>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</si>
  <si>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</si>
  <si>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</si>
  <si>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</si>
  <si>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</si>
  <si>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</si>
  <si>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</si>
  <si>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</si>
  <si>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</si>
  <si>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</si>
  <si>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</si>
  <si>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</si>
  <si>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</si>
  <si>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</si>
  <si>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</si>
  <si>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</si>
  <si>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</si>
  <si>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</si>
  <si>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</si>
  <si>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</si>
  <si>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</si>
  <si>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</si>
  <si>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</si>
  <si>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</si>
  <si>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</si>
  <si>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</si>
  <si>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</si>
  <si>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</si>
  <si>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</si>
  <si>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</si>
  <si>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</si>
  <si>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</si>
  <si>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</si>
  <si>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</si>
  <si>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</si>
  <si>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</si>
  <si>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</si>
  <si>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</si>
  <si>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</si>
  <si>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</si>
  <si>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</si>
  <si>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</si>
  <si>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</si>
  <si>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</si>
  <si>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</si>
  <si>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</si>
  <si>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</si>
  <si>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</si>
  <si>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</si>
  <si>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</si>
  <si>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</si>
  <si>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</si>
  <si>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</si>
  <si>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</si>
  <si>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</si>
  <si>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</si>
  <si>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</si>
  <si>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</si>
  <si>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</si>
  <si>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</si>
  <si>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</si>
  <si>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</si>
  <si>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</si>
  <si>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</si>
  <si>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</si>
  <si>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</si>
  <si>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</si>
  <si>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</si>
  <si>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</si>
  <si>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</si>
  <si>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</si>
  <si>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</si>
  <si>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</si>
  <si>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</si>
  <si>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</si>
  <si>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</si>
  <si>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</si>
  <si>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</si>
  <si>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</si>
  <si>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</si>
  <si>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</si>
  <si>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</si>
  <si>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</si>
  <si>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</si>
  <si>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</si>
  <si>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</si>
  <si>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</si>
  <si>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</si>
  <si>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</si>
  <si>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</si>
  <si>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</si>
  <si>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</si>
  <si>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</si>
  <si>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</si>
  <si>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</si>
  <si>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</si>
  <si>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</si>
  <si>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</si>
  <si>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</si>
  <si>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</si>
  <si>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</si>
  <si>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</si>
  <si>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</si>
  <si>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</si>
  <si>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</si>
  <si>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</si>
  <si>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</si>
  <si>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</si>
  <si>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</si>
  <si>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</si>
  <si>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</si>
  <si>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</si>
  <si>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</si>
  <si>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</si>
  <si>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</si>
  <si>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</si>
  <si>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</si>
  <si>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</si>
  <si>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</si>
  <si>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</si>
  <si>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</si>
  <si>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</si>
  <si>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</si>
  <si>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</si>
  <si>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</si>
  <si>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</si>
  <si>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</si>
  <si>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</si>
  <si>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</si>
  <si>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</si>
  <si>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</si>
  <si>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</si>
  <si>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</si>
  <si>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</si>
  <si>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</si>
  <si>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</si>
  <si>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</si>
  <si>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</si>
  <si>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</si>
  <si>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</si>
  <si>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</si>
  <si>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</si>
  <si>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</si>
  <si>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</si>
  <si>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</si>
  <si>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</si>
  <si>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</si>
  <si>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</si>
  <si>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</si>
  <si>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</si>
  <si>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</si>
  <si>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</si>
  <si>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</si>
  <si>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</si>
  <si>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</si>
  <si>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</si>
  <si>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</si>
  <si>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</si>
  <si>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</si>
  <si>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</si>
  <si>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</si>
  <si>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</si>
  <si>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</si>
  <si>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</si>
  <si>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</si>
  <si>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</si>
  <si>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</si>
  <si>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</si>
  <si>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</si>
  <si>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</si>
  <si>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</si>
  <si>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</si>
  <si>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</si>
  <si>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</si>
  <si>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</si>
  <si>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</si>
  <si>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</si>
  <si>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</si>
  <si>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</si>
  <si>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</si>
  <si>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</si>
  <si>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</si>
  <si>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</si>
  <si>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</si>
  <si>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</si>
  <si>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</si>
  <si>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</si>
  <si>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</si>
  <si>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</si>
  <si>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</si>
  <si>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</si>
  <si>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</si>
  <si>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</si>
  <si>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</si>
  <si>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</si>
  <si>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</si>
  <si>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</si>
  <si>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</si>
  <si>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</si>
  <si>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</si>
  <si>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</si>
  <si>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</si>
  <si>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</si>
  <si>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</si>
  <si>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</si>
  <si>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</si>
  <si>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</si>
  <si>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</si>
  <si>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</si>
  <si>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</si>
  <si>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</si>
  <si>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</si>
  <si>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</si>
  <si>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</si>
  <si>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</si>
  <si>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</si>
  <si>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</si>
  <si>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</si>
  <si>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</si>
  <si>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</si>
  <si>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</si>
  <si>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</si>
  <si>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</si>
  <si>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</si>
  <si>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</si>
  <si>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</si>
  <si>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</si>
  <si>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</si>
  <si>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</si>
  <si>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</si>
  <si>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</si>
  <si>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</si>
  <si>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</si>
  <si>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</si>
  <si>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</si>
  <si>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</si>
  <si>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</si>
  <si>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</si>
  <si>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</si>
  <si>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</si>
  <si>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</si>
  <si>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</si>
  <si>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</si>
  <si>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</si>
  <si>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</si>
  <si>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</si>
  <si>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</si>
  <si>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</si>
  <si>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</si>
  <si>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</si>
  <si>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</si>
  <si>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</si>
  <si>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</si>
  <si>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</si>
  <si>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</si>
  <si>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</si>
  <si>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</si>
  <si>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</si>
  <si>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</si>
  <si>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</si>
  <si>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</si>
  <si>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</si>
  <si>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</si>
  <si>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</si>
  <si>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</si>
  <si>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</si>
  <si>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</si>
  <si>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</si>
  <si>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</si>
  <si>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</si>
  <si>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</si>
  <si>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</si>
  <si>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</si>
  <si>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</si>
  <si>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</si>
  <si>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</si>
  <si>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</si>
  <si>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</si>
  <si>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</si>
  <si>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</si>
  <si>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</si>
  <si>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</si>
  <si>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</si>
  <si>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</si>
  <si>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</si>
  <si>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</si>
  <si>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</si>
  <si>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</si>
  <si>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</si>
  <si>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</si>
  <si>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</si>
  <si>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</si>
  <si>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</si>
  <si>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</si>
  <si>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</si>
  <si>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</si>
  <si>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</si>
  <si>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</si>
  <si>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</si>
  <si>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</si>
  <si>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</si>
  <si>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</si>
  <si>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</si>
  <si>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</si>
  <si>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</si>
  <si>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</si>
  <si>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</si>
  <si>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</si>
  <si>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</si>
  <si>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</si>
  <si>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</si>
  <si>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</si>
  <si>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</si>
  <si>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</si>
  <si>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</si>
  <si>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</si>
  <si>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</si>
  <si>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</si>
  <si>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</si>
  <si>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</si>
  <si>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</si>
  <si>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</si>
  <si>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</si>
  <si>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</si>
  <si>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</si>
  <si>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</si>
  <si>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</si>
  <si>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</si>
  <si>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</si>
  <si>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</si>
  <si>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</si>
  <si>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</si>
  <si>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</si>
  <si>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</si>
  <si>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</si>
  <si>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</si>
  <si>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</si>
  <si>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</si>
  <si>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</si>
  <si>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</si>
  <si>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</si>
  <si>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</si>
  <si>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</si>
  <si>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</si>
  <si>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</si>
  <si>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</si>
  <si>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</si>
  <si>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</si>
  <si>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</si>
  <si>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</si>
  <si>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</si>
  <si>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</si>
  <si>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</si>
  <si>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</si>
  <si>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</si>
  <si>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</si>
  <si>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</si>
  <si>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</si>
  <si>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</si>
  <si>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</si>
  <si>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</si>
  <si>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</si>
  <si>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</si>
  <si>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</si>
  <si>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</si>
  <si>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</si>
  <si>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</si>
  <si>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</si>
  <si>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</si>
  <si>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</si>
  <si>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</si>
  <si>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</si>
  <si>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</si>
  <si>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</si>
  <si>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</si>
  <si>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</si>
  <si>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</si>
  <si>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</si>
  <si>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</si>
  <si>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</si>
  <si>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</si>
  <si>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</si>
  <si>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</si>
  <si>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</si>
  <si>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</si>
  <si>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</si>
  <si>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</si>
  <si>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</si>
  <si>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</si>
  <si>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</si>
  <si>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</si>
  <si>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</si>
  <si>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</si>
  <si>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</si>
  <si>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</si>
  <si>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</si>
  <si>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</si>
  <si>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</si>
  <si>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</si>
  <si>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</si>
  <si>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</si>
  <si>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</si>
  <si>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</si>
  <si>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</si>
  <si>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</si>
  <si>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</si>
  <si>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</si>
  <si>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</si>
  <si>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</si>
  <si>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</si>
  <si>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</si>
  <si>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</si>
  <si>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</si>
  <si>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</si>
  <si>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</si>
  <si>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</si>
  <si>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</si>
  <si>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</si>
  <si>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</si>
  <si>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</si>
  <si>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</si>
  <si>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</si>
  <si>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</si>
  <si>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</si>
  <si>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</si>
  <si>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</si>
  <si>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</si>
  <si>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</si>
  <si>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</si>
  <si>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</si>
  <si>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</si>
  <si>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</si>
  <si>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</si>
  <si>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</si>
  <si>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</si>
  <si>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</si>
  <si>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</si>
  <si>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</si>
  <si>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</si>
  <si>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</si>
  <si>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</si>
  <si>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</si>
  <si>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</si>
  <si>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</si>
  <si>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</si>
  <si>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</si>
  <si>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</si>
  <si>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</si>
  <si>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</si>
  <si>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</si>
  <si>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</si>
  <si>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</si>
  <si>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</si>
  <si>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</si>
  <si>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</si>
  <si>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</si>
  <si>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</si>
  <si>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</si>
  <si>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</si>
  <si>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</si>
  <si>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</si>
  <si>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</si>
  <si>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</si>
  <si>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</si>
  <si>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</si>
  <si>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</si>
  <si>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</si>
  <si>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</si>
  <si>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</si>
  <si>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</si>
  <si>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</si>
  <si>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</si>
  <si>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</si>
  <si>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</si>
  <si>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</si>
  <si>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</si>
  <si>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</si>
  <si>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</si>
  <si>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</si>
  <si>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</si>
  <si>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</si>
  <si>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</si>
  <si>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</si>
  <si>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</si>
  <si>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</si>
  <si>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</si>
  <si>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</si>
  <si>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</si>
  <si>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</si>
  <si>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</si>
  <si>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</si>
  <si>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</si>
  <si>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</si>
  <si>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</si>
  <si>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</si>
  <si>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</si>
  <si>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</si>
  <si>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</si>
  <si>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</si>
  <si>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</si>
  <si>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</si>
  <si>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</si>
  <si>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</si>
  <si>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</si>
  <si>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</si>
  <si>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</si>
  <si>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</si>
  <si>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</si>
  <si>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</si>
  <si>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</si>
  <si>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</si>
  <si>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</si>
  <si>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</si>
  <si>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</si>
  <si>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</si>
  <si>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</si>
  <si>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</si>
  <si>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</si>
  <si>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</si>
  <si>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</si>
  <si>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</si>
  <si>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</si>
  <si>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</si>
  <si>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</si>
  <si>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</si>
  <si>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</si>
  <si>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</si>
  <si>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</si>
  <si>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</si>
  <si>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</si>
  <si>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</si>
  <si>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</si>
  <si>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</si>
  <si>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</si>
  <si>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</si>
  <si>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</si>
  <si>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</si>
  <si>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</si>
  <si>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</si>
  <si>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</si>
  <si>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</si>
  <si>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</si>
  <si>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</si>
  <si>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</si>
  <si>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</si>
  <si>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</si>
  <si>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</si>
  <si>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</si>
  <si>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</si>
  <si>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</si>
  <si>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</si>
  <si>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</si>
  <si>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</si>
  <si>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</si>
  <si>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</si>
  <si>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</si>
  <si>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</si>
  <si>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</si>
  <si>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</si>
  <si>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</si>
  <si>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</si>
  <si>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</si>
  <si>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</si>
  <si>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</si>
  <si>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</si>
  <si>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</si>
  <si>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</si>
  <si>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</si>
  <si>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</si>
  <si>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</si>
  <si>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</si>
  <si>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</si>
  <si>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</si>
  <si>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</si>
  <si>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</si>
  <si>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</si>
  <si>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</si>
  <si>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</si>
  <si>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</si>
  <si>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</si>
  <si>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</si>
  <si>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</si>
  <si>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</si>
  <si>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</si>
  <si>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</si>
  <si>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</si>
  <si>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</si>
  <si>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</si>
  <si>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</si>
  <si>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</si>
  <si>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</si>
  <si>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</si>
  <si>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</si>
  <si>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</si>
  <si>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</si>
  <si>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</si>
  <si>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</si>
  <si>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</si>
  <si>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</si>
  <si>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</si>
  <si>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</si>
  <si>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</si>
  <si>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</si>
  <si>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</si>
  <si>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</si>
  <si>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</si>
  <si>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</si>
  <si>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</si>
  <si>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</si>
  <si>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</si>
  <si>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</si>
  <si>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</si>
  <si>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</si>
  <si>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</si>
  <si>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</si>
  <si>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</si>
  <si>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</si>
  <si>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</si>
  <si>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</si>
  <si>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</si>
  <si>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</si>
  <si>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</si>
  <si>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</si>
  <si>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</si>
  <si>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</si>
  <si>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</si>
  <si>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</si>
  <si>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</si>
  <si>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</si>
  <si>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</si>
  <si>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</si>
  <si>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</si>
  <si>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</si>
  <si>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</si>
  <si>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</si>
  <si>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</si>
  <si>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</si>
  <si>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</si>
  <si>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</si>
  <si>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</si>
  <si>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</si>
  <si>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</si>
  <si>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</si>
  <si>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</si>
  <si>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</si>
  <si>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</si>
  <si>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</si>
  <si>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</si>
  <si>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</si>
  <si>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</si>
  <si>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</si>
  <si>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</si>
  <si>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</si>
  <si>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</si>
  <si>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</si>
  <si>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</si>
  <si>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</si>
  <si>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</si>
  <si>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</si>
  <si>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</si>
  <si>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</si>
  <si>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</si>
  <si>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</si>
  <si>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</si>
  <si>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</si>
  <si>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</si>
  <si>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</si>
  <si>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</si>
  <si>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</si>
  <si>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</si>
  <si>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</si>
  <si>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</si>
  <si>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</si>
  <si>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</si>
  <si>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</si>
  <si>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</si>
  <si>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</si>
  <si>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</si>
  <si>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</si>
  <si>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</si>
  <si>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</si>
  <si>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</si>
  <si>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</si>
  <si>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</si>
  <si>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</si>
  <si>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</si>
  <si>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</si>
  <si>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</si>
  <si>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</si>
  <si>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</si>
  <si>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</si>
  <si>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</si>
  <si>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</si>
  <si>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</si>
  <si>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</si>
  <si>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</si>
  <si>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</si>
  <si>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</si>
  <si>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</si>
  <si>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</si>
  <si>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</si>
  <si>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</si>
  <si>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</si>
  <si>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</si>
  <si>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</si>
  <si>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</si>
  <si>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</si>
  <si>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</si>
  <si>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</si>
  <si>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</si>
  <si>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</si>
  <si>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</si>
  <si>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</si>
  <si>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</si>
  <si>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</si>
  <si>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</si>
  <si>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</si>
  <si>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</si>
  <si>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</si>
  <si>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</si>
  <si>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</si>
  <si>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</si>
  <si>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</si>
  <si>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</si>
  <si>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</si>
  <si>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</si>
  <si>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</si>
  <si>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</si>
  <si>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</si>
  <si>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</si>
  <si>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</si>
  <si>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</si>
  <si>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</si>
  <si>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</si>
  <si>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</si>
  <si>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</si>
  <si>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</si>
  <si>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</si>
  <si>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</si>
  <si>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</si>
  <si>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</si>
  <si>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</si>
  <si>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</si>
  <si>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</si>
  <si>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</si>
  <si>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</si>
  <si>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</si>
  <si>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</si>
  <si>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</si>
  <si>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</si>
  <si>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</si>
  <si>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</si>
  <si>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</si>
  <si>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</si>
  <si>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</si>
  <si>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</si>
  <si>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</si>
  <si>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</si>
  <si>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</si>
  <si>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</si>
  <si>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</si>
  <si>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</si>
  <si>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</si>
  <si>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</si>
  <si>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</si>
  <si>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</si>
  <si>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</si>
  <si>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</si>
  <si>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</si>
  <si>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</si>
  <si>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</si>
  <si>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</si>
  <si>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</si>
  <si>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</si>
  <si>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</si>
  <si>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</si>
  <si>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</si>
  <si>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</si>
  <si>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</si>
  <si>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</si>
  <si>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</si>
  <si>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</si>
  <si>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</si>
  <si>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</si>
  <si>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</si>
  <si>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</si>
  <si>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</si>
  <si>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</si>
  <si>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</si>
  <si>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</si>
  <si>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</si>
  <si>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</si>
  <si>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</si>
  <si>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</si>
  <si>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</si>
  <si>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</si>
  <si>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</si>
  <si>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</si>
  <si>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</si>
  <si>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</si>
  <si>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</si>
  <si>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</si>
  <si>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</si>
  <si>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</si>
  <si>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</si>
  <si>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</si>
  <si>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</si>
  <si>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</si>
  <si>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</si>
  <si>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</si>
  <si>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</si>
  <si>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</si>
  <si>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</si>
  <si>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</si>
  <si>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</si>
  <si>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</si>
  <si>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</si>
  <si>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</si>
  <si>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</si>
  <si>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</si>
  <si>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</si>
  <si>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</si>
  <si>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</si>
  <si>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</si>
  <si>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</si>
  <si>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</si>
  <si>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</si>
  <si>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</si>
  <si>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</si>
  <si>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</si>
  <si>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</si>
  <si>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</si>
  <si>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</si>
  <si>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</si>
  <si>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</si>
  <si>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</si>
  <si>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</si>
  <si>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</si>
  <si>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</si>
  <si>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</si>
  <si>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</si>
  <si>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</si>
  <si>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</si>
  <si>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</si>
  <si>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</si>
  <si>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</si>
  <si>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</si>
  <si>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</si>
  <si>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</si>
  <si>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</si>
  <si>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</si>
  <si>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</si>
  <si>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</si>
  <si>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</si>
  <si>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</si>
  <si>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</si>
  <si>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</si>
  <si>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</si>
  <si>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</si>
  <si>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</si>
  <si>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</si>
  <si>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</si>
  <si>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</si>
  <si>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</si>
  <si>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</si>
  <si>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</si>
  <si>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</si>
  <si>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</si>
  <si>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</si>
  <si>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</si>
  <si>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</si>
  <si>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</si>
  <si>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</si>
  <si>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</si>
  <si>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</si>
  <si>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</si>
  <si>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</si>
  <si>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</si>
  <si>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</si>
  <si>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</si>
  <si>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</si>
  <si>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</si>
  <si>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</si>
  <si>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</si>
  <si>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</si>
  <si>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</si>
  <si>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</si>
  <si>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</si>
  <si>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</si>
  <si>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</si>
  <si>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</si>
  <si>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</si>
  <si>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</si>
  <si>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</si>
  <si>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</si>
  <si>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</si>
  <si>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</si>
  <si>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</si>
  <si>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</si>
  <si>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</si>
  <si>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</si>
  <si>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</si>
  <si>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</si>
  <si>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</si>
  <si>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</si>
  <si>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</si>
  <si>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</si>
  <si>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</si>
  <si>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</si>
  <si>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</si>
  <si>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</si>
  <si>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</si>
  <si>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</si>
  <si>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</si>
  <si>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</si>
  <si>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</si>
  <si>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</si>
  <si>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</si>
  <si>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</si>
  <si>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</si>
  <si>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</si>
  <si>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</si>
  <si>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</si>
  <si>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</si>
  <si>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</si>
  <si>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</si>
  <si>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</si>
  <si>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</si>
  <si>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</si>
  <si>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</si>
  <si>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</si>
  <si>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</si>
  <si>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</si>
  <si>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</si>
  <si>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</si>
  <si>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</si>
  <si>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</si>
  <si>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</si>
  <si>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</si>
  <si>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</si>
  <si>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</si>
  <si>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</si>
  <si>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</si>
  <si>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</si>
  <si>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</si>
  <si>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</si>
  <si>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</si>
  <si>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</si>
  <si>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</si>
  <si>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</si>
  <si>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</si>
  <si>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</si>
  <si>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</si>
  <si>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</si>
  <si>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</si>
  <si>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</si>
  <si>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</si>
  <si>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</si>
  <si>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</si>
  <si>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</si>
  <si>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</si>
  <si>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</si>
  <si>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</si>
  <si>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</si>
  <si>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</si>
  <si>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</si>
  <si>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</si>
  <si>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</si>
  <si>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</si>
  <si>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</si>
  <si>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</si>
  <si>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</si>
  <si>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</si>
  <si>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</si>
  <si>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</si>
  <si>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</si>
  <si>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</si>
  <si>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</si>
  <si>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</si>
  <si>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</si>
  <si>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</si>
  <si>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</si>
  <si>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</si>
  <si>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</si>
  <si>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</si>
  <si>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</si>
  <si>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</si>
  <si>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</si>
  <si>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</si>
  <si>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</si>
  <si>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</si>
  <si>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</si>
  <si>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</si>
  <si>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</si>
  <si>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</si>
  <si>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</si>
  <si>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</si>
  <si>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</si>
  <si>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</si>
  <si>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</si>
  <si>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</si>
  <si>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</si>
  <si>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</si>
  <si>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</si>
  <si>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</si>
  <si>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</si>
  <si>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</si>
  <si>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</si>
  <si>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</si>
  <si>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</si>
  <si>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</si>
  <si>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</si>
  <si>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</si>
  <si>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</si>
  <si>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</si>
  <si>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</si>
  <si>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</si>
  <si>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</si>
  <si>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</si>
  <si>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</si>
  <si>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</si>
  <si>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</si>
  <si>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</si>
  <si>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</si>
  <si>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</si>
  <si>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</si>
  <si>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</si>
  <si>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</si>
  <si>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</si>
  <si>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</si>
  <si>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</si>
  <si>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</si>
  <si>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</si>
  <si>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</si>
  <si>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</si>
  <si>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</si>
  <si>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</si>
  <si>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</si>
  <si>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</si>
  <si>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</si>
  <si>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</si>
  <si>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</si>
  <si>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</si>
  <si>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</si>
  <si>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</si>
  <si>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</si>
  <si>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</si>
  <si>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</si>
  <si>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</si>
  <si>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</si>
  <si>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</si>
  <si>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</si>
  <si>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</si>
  <si>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</si>
  <si>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</si>
  <si>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</si>
  <si>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</si>
  <si>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</si>
  <si>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</si>
  <si>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</si>
  <si>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</si>
  <si>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</si>
  <si>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</si>
  <si>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</si>
  <si>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</si>
  <si>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</si>
  <si>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</si>
  <si>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</si>
  <si>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</si>
  <si>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</si>
  <si>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</si>
  <si>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</si>
  <si>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</si>
  <si>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</si>
  <si>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</si>
  <si>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</si>
  <si>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</si>
  <si>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</si>
  <si>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</si>
  <si>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</si>
  <si>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</si>
  <si>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</si>
  <si>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</si>
  <si>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</si>
  <si>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</si>
  <si>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</si>
  <si>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</si>
  <si>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</si>
  <si>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</si>
  <si>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</si>
  <si>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</si>
  <si>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</si>
  <si>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</si>
  <si>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</si>
  <si>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</si>
  <si>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</si>
  <si>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</si>
  <si>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</si>
  <si>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</si>
  <si>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</si>
  <si>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</si>
  <si>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</si>
  <si>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</si>
  <si>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</si>
  <si>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</si>
  <si>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</si>
  <si>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</si>
  <si>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</si>
  <si>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</si>
  <si>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</si>
  <si>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</si>
  <si>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</si>
  <si>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</si>
  <si>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</si>
  <si>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</si>
  <si>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</si>
  <si>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</si>
  <si>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</si>
  <si>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</si>
  <si>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</si>
  <si>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</si>
  <si>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</si>
  <si>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</si>
  <si>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</si>
  <si>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</si>
  <si>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</si>
  <si>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</si>
  <si>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</si>
  <si>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</si>
  <si>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</si>
  <si>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</si>
  <si>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</si>
  <si>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</si>
  <si>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</si>
  <si>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</si>
  <si>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</si>
  <si>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</si>
  <si>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</si>
  <si>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</si>
  <si>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</si>
  <si>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</si>
  <si>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</si>
  <si>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</si>
  <si>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</si>
  <si>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</si>
  <si>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</si>
  <si>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</si>
  <si>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</si>
  <si>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</si>
  <si>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</si>
  <si>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</si>
  <si>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</si>
  <si>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</si>
  <si>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</si>
  <si>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</si>
  <si>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</si>
  <si>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</si>
  <si>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</si>
  <si>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</si>
  <si>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</si>
  <si>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</si>
  <si>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</si>
  <si>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</si>
  <si>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</si>
  <si>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</si>
  <si>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</si>
  <si>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</si>
  <si>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</si>
  <si>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</si>
  <si>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</si>
  <si>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</si>
  <si>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</si>
  <si>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</si>
  <si>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</si>
  <si>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</si>
  <si>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</si>
  <si>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</si>
  <si>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</si>
  <si>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</si>
  <si>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</si>
  <si>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</si>
  <si>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</si>
  <si>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</si>
  <si>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</si>
  <si>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</si>
  <si>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</si>
  <si>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</si>
  <si>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</si>
  <si>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</si>
  <si>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</si>
  <si>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</si>
  <si>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</si>
  <si>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</si>
  <si>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</si>
  <si>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</si>
  <si>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</si>
  <si>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</si>
  <si>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</si>
  <si>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</si>
  <si>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</si>
  <si>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</si>
  <si>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</si>
  <si>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</si>
  <si>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</si>
  <si>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</si>
  <si>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</si>
  <si>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</si>
  <si>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</si>
  <si>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</si>
  <si>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</si>
  <si>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</si>
  <si>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</si>
  <si>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</si>
  <si>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</si>
  <si>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</si>
  <si>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</si>
  <si>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</si>
  <si>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</si>
  <si>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</si>
  <si>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</si>
  <si>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</si>
  <si>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</si>
  <si>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</si>
  <si>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</si>
  <si>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</si>
  <si>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</si>
  <si>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</si>
  <si>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</si>
  <si>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</si>
  <si>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</si>
  <si>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</si>
  <si>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</si>
  <si>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</si>
  <si>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</si>
  <si>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</si>
  <si>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</si>
  <si>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</si>
  <si>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</si>
  <si>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</si>
  <si>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</si>
  <si>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</si>
  <si>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</si>
  <si>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</si>
  <si>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</si>
  <si>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</si>
  <si>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</si>
  <si>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</si>
  <si>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</si>
  <si>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</si>
  <si>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</si>
  <si>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</si>
  <si>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</si>
  <si>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</si>
  <si>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</si>
  <si>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</si>
  <si>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</si>
  <si>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</si>
  <si>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</si>
  <si>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</si>
  <si>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</si>
  <si>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</si>
  <si>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</si>
  <si>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</si>
  <si>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</si>
  <si>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</si>
  <si>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</si>
  <si>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</si>
  <si>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</si>
  <si>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</si>
  <si>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</si>
  <si>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</si>
  <si>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</si>
  <si>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</si>
  <si>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</si>
  <si>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</si>
  <si>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</si>
  <si>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</si>
  <si>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</si>
  <si>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</si>
  <si>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</si>
  <si>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</si>
  <si>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</si>
  <si>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</si>
  <si>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</si>
  <si>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</si>
  <si>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</si>
  <si>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</si>
  <si>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</si>
  <si>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</si>
  <si>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</si>
  <si>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</si>
  <si>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</si>
  <si>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</si>
  <si>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</si>
  <si>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</si>
  <si>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</si>
  <si>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</si>
  <si>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</si>
  <si>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</si>
  <si>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</si>
  <si>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</si>
  <si>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</si>
  <si>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</si>
  <si>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</si>
  <si>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</si>
  <si>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</si>
  <si>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</si>
  <si>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</si>
  <si>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</si>
  <si>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</si>
  <si>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</si>
  <si>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</si>
  <si>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</si>
  <si>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</si>
  <si>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</si>
  <si>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</si>
  <si>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</si>
  <si>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</si>
  <si>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</si>
  <si>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</si>
  <si>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</si>
  <si>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</si>
  <si>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</si>
  <si>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</si>
  <si>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</si>
  <si>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</si>
  <si>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</si>
  <si>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</si>
  <si>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</si>
  <si>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</si>
  <si>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</si>
  <si>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</si>
  <si>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</si>
  <si>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</si>
  <si>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</si>
  <si>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</si>
  <si>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</si>
  <si>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</si>
  <si>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</si>
  <si>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</si>
  <si>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</si>
  <si>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</si>
  <si>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</si>
  <si>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</si>
  <si>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</si>
  <si>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</si>
  <si>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</si>
  <si>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</si>
  <si>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</si>
  <si>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</si>
  <si>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</si>
  <si>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</si>
  <si>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</si>
  <si>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</si>
  <si>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</si>
  <si>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</si>
  <si>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</si>
  <si>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</si>
  <si>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</si>
  <si>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</si>
  <si>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</si>
  <si>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</si>
  <si>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</si>
  <si>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</si>
  <si>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</si>
  <si>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</si>
  <si>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</si>
  <si>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</si>
  <si>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</si>
  <si>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</si>
  <si>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</si>
  <si>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</si>
  <si>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</si>
  <si>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</si>
  <si>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</si>
  <si>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</si>
  <si>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</si>
  <si>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</si>
  <si>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</si>
  <si>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</si>
  <si>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</si>
  <si>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</si>
  <si>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</si>
  <si>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</si>
  <si>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</si>
  <si>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</si>
  <si>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</si>
  <si>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</si>
  <si>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</si>
  <si>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</si>
  <si>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</si>
  <si>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</si>
  <si>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</si>
  <si>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</si>
  <si>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</si>
  <si>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</si>
  <si>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</si>
  <si>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</si>
  <si>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</si>
  <si>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</si>
  <si>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</si>
  <si>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</si>
  <si>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</si>
  <si>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</si>
  <si>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</si>
  <si>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</si>
  <si>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</si>
  <si>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</si>
  <si>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</si>
  <si>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</si>
  <si>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</si>
  <si>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</si>
  <si>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</si>
  <si>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</si>
  <si>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</si>
  <si>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</si>
  <si>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</si>
  <si>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</si>
  <si>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</si>
  <si>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</si>
  <si>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</si>
  <si>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</si>
  <si>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</si>
  <si>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</si>
  <si>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</si>
  <si>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</si>
  <si>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</si>
  <si>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</si>
  <si>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</si>
  <si>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</si>
  <si>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</si>
  <si>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</si>
  <si>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</si>
  <si>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</si>
  <si>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</si>
  <si>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</si>
  <si>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</si>
  <si>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</si>
  <si>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</si>
  <si>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</si>
  <si>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</si>
  <si>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</si>
  <si>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</si>
  <si>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</si>
  <si>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</si>
  <si>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</si>
  <si>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</si>
  <si>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</si>
  <si>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</si>
  <si>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</si>
  <si>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</si>
  <si>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</si>
  <si>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</si>
  <si>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</si>
  <si>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</si>
  <si>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</si>
  <si>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</si>
  <si>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</si>
  <si>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</si>
  <si>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</si>
  <si>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</si>
  <si>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</si>
  <si>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</si>
  <si>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</si>
  <si>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</si>
  <si>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</si>
  <si>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</si>
  <si>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</si>
  <si>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</si>
  <si>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</si>
  <si>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</si>
  <si>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</si>
  <si>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</si>
  <si>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</si>
  <si>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</si>
  <si>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</si>
  <si>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</si>
  <si>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</si>
  <si>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</si>
  <si>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</si>
  <si>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</si>
  <si>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</si>
  <si>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</si>
  <si>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</si>
  <si>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</si>
  <si>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</si>
  <si>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</si>
  <si>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</si>
  <si>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</si>
  <si>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</si>
  <si>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</si>
  <si>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</si>
  <si>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</si>
  <si>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</si>
  <si>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</si>
  <si>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</si>
  <si>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</si>
  <si>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</si>
  <si>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</si>
  <si>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</si>
  <si>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</si>
  <si>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</si>
  <si>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</si>
  <si>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</si>
  <si>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</si>
  <si>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</si>
  <si>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</si>
  <si>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</si>
  <si>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</si>
  <si>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</si>
  <si>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</si>
  <si>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</si>
  <si>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</si>
  <si>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</si>
  <si>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</si>
  <si>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</si>
  <si>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</si>
  <si>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</si>
  <si>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</si>
  <si>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</si>
  <si>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</si>
  <si>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</si>
  <si>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</si>
  <si>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</si>
  <si>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</si>
  <si>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</si>
  <si>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</si>
  <si>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</si>
  <si>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</si>
  <si>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</si>
  <si>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</si>
  <si>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</si>
  <si>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</si>
  <si>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</si>
  <si>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</si>
  <si>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</si>
  <si>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</si>
  <si>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</si>
  <si>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</si>
  <si>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</si>
  <si>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</si>
  <si>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</si>
  <si>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</si>
  <si>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</si>
  <si>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</si>
  <si>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</si>
  <si>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</si>
  <si>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</si>
  <si>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</si>
  <si>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</si>
  <si>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</si>
  <si>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</si>
  <si>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</si>
  <si>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</si>
  <si>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</si>
  <si>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</si>
  <si>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</si>
  <si>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</si>
  <si>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</si>
  <si>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</si>
  <si>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</si>
  <si>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</si>
  <si>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</si>
  <si>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</si>
  <si>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</si>
  <si>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</si>
  <si>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</si>
  <si>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</si>
  <si>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</si>
  <si>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</si>
  <si>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</si>
  <si>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</si>
  <si>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</si>
  <si>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</si>
  <si>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</si>
  <si>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</si>
  <si>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</si>
  <si>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</si>
  <si>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</si>
  <si>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</si>
  <si>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</si>
  <si>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</si>
  <si>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</si>
  <si>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</si>
  <si>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</si>
  <si>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</si>
  <si>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</si>
  <si>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</si>
  <si>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</si>
  <si>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</si>
  <si>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</si>
  <si>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</si>
  <si>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</si>
  <si>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</si>
  <si>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</si>
  <si>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</si>
  <si>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</si>
  <si>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</si>
  <si>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</si>
  <si>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</si>
  <si>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</si>
  <si>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</si>
  <si>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</si>
  <si>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</si>
  <si>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</si>
  <si>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</si>
  <si>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</si>
  <si>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</si>
  <si>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</si>
  <si>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</si>
  <si>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</si>
  <si>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</si>
  <si>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</si>
  <si>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</si>
  <si>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</si>
  <si>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</si>
  <si>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</si>
  <si>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</si>
  <si>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</si>
  <si>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</si>
  <si>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</si>
  <si>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</si>
  <si>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</si>
  <si>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</si>
  <si>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</si>
  <si>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</si>
  <si>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</si>
  <si>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</si>
  <si>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</si>
  <si>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</si>
  <si>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</si>
  <si>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</si>
  <si>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</si>
  <si>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</si>
  <si>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</si>
  <si>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</si>
  <si>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</si>
  <si>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</si>
  <si>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</si>
  <si>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</si>
  <si>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</si>
  <si>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</si>
  <si>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</si>
  <si>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</si>
  <si>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</si>
  <si>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</si>
  <si>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</si>
  <si>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</si>
  <si>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</si>
  <si>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</si>
  <si>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</si>
  <si>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</si>
  <si>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</si>
  <si>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</si>
  <si>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</si>
  <si>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</si>
  <si>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</si>
  <si>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</si>
  <si>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</si>
  <si>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</si>
  <si>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</si>
  <si>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</si>
  <si>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</si>
  <si>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</si>
  <si>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</si>
  <si>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</si>
  <si>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</si>
  <si>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</si>
  <si>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</si>
  <si>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</si>
  <si>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</si>
  <si>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</si>
  <si>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</si>
  <si>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</si>
  <si>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</si>
  <si>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</si>
  <si>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</si>
  <si>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</si>
  <si>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</si>
  <si>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</si>
  <si>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</si>
  <si>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</si>
  <si>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</si>
  <si>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</si>
  <si>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</si>
  <si>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</si>
  <si>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</si>
  <si>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</si>
  <si>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</si>
  <si>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</si>
  <si>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</si>
  <si>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</si>
  <si>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</si>
  <si>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</si>
  <si>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</si>
  <si>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</si>
  <si>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</si>
  <si>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</si>
  <si>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</si>
  <si>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</si>
  <si>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</si>
  <si>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</si>
  <si>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</si>
  <si>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</si>
  <si>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</si>
  <si>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</si>
  <si>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</si>
  <si>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</si>
  <si>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</si>
  <si>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</si>
  <si>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</si>
  <si>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</si>
  <si>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</si>
  <si>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</si>
  <si>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</si>
  <si>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</si>
  <si>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</si>
  <si>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</si>
  <si>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</si>
  <si>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</si>
  <si>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</si>
  <si>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</si>
  <si>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</si>
  <si>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</si>
  <si>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</si>
  <si>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</si>
  <si>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</si>
  <si>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</si>
  <si>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</si>
  <si>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</si>
  <si>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</si>
  <si>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</si>
  <si>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</si>
  <si>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</si>
  <si>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</si>
  <si>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</si>
  <si>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</si>
  <si>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</si>
  <si>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</si>
  <si>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</si>
  <si>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</si>
  <si>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</si>
  <si>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</si>
  <si>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</si>
  <si>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</si>
  <si>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</si>
  <si>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</si>
  <si>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</si>
  <si>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</si>
  <si>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</si>
  <si>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</si>
  <si>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</si>
  <si>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</si>
  <si>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</si>
  <si>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</si>
  <si>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</si>
  <si>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</si>
  <si>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</si>
  <si>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</si>
  <si>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</si>
  <si>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</si>
  <si>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</si>
  <si>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</si>
  <si>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</si>
  <si>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</si>
  <si>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</si>
  <si>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</si>
  <si>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</si>
  <si>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</si>
  <si>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</si>
  <si>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</si>
  <si>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</si>
  <si>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</si>
  <si>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</si>
  <si>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</si>
  <si>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</si>
  <si>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</si>
  <si>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</si>
  <si>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</si>
  <si>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</si>
  <si>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</si>
  <si>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</si>
  <si>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</si>
  <si>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</si>
  <si>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</si>
  <si>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</si>
  <si>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</si>
  <si>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</si>
  <si>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</si>
  <si>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</si>
  <si>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</si>
  <si>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</si>
  <si>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</si>
  <si>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</si>
  <si>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</si>
  <si>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</si>
  <si>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</si>
  <si>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</si>
  <si>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</si>
  <si>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</si>
  <si>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</si>
  <si>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</si>
  <si>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</si>
  <si>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</si>
  <si>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</si>
  <si>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</si>
  <si>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</si>
  <si>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</si>
  <si>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</si>
  <si>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</si>
  <si>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</si>
  <si>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</si>
  <si>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</si>
  <si>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</si>
  <si>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</si>
  <si>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</si>
  <si>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</si>
  <si>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</si>
  <si>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</si>
  <si>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</si>
  <si>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</si>
  <si>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</si>
  <si>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</si>
  <si>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</si>
  <si>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</si>
  <si>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</si>
  <si>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</si>
  <si>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</si>
  <si>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</si>
  <si>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</si>
  <si>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</si>
  <si>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</si>
  <si>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</si>
  <si>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</si>
  <si>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</si>
  <si>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</si>
  <si>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</si>
  <si>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</si>
  <si>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</si>
  <si>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</si>
  <si>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</si>
  <si>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</si>
  <si>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</si>
  <si>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</si>
  <si>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</si>
  <si>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</si>
  <si>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</si>
  <si>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</si>
  <si>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</si>
  <si>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</si>
  <si>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</si>
  <si>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</si>
  <si>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</si>
  <si>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</si>
  <si>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</si>
  <si>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</si>
  <si>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</si>
  <si>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</si>
  <si>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</si>
  <si>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</si>
  <si>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</si>
  <si>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</si>
  <si>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</si>
  <si>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</si>
  <si>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</si>
  <si>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</si>
  <si>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</si>
  <si>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</si>
  <si>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</si>
  <si>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</si>
  <si>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</si>
  <si>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</si>
  <si>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</si>
  <si>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</si>
  <si>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</si>
  <si>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</si>
  <si>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</si>
  <si>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</si>
  <si>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</si>
  <si>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</si>
  <si>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</si>
  <si>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</si>
  <si>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</si>
  <si>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</si>
  <si>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</si>
  <si>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</si>
  <si>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</si>
  <si>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</si>
  <si>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</si>
  <si>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</si>
  <si>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</si>
  <si>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</si>
  <si>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</si>
  <si>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</si>
  <si>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</si>
  <si>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</si>
  <si>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</si>
  <si>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</si>
  <si>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</si>
  <si>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</si>
  <si>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</si>
  <si>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</si>
  <si>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</si>
  <si>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</si>
  <si>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</si>
  <si>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</si>
  <si>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</si>
  <si>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</si>
  <si>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</si>
  <si>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</si>
  <si>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</si>
  <si>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</si>
  <si>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</si>
  <si>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</si>
  <si>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</si>
  <si>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</si>
  <si>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</si>
  <si>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</si>
  <si>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</si>
  <si>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</si>
  <si>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</si>
  <si>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</si>
  <si>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</si>
  <si>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</si>
  <si>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</si>
  <si>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</si>
  <si>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</si>
  <si>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</si>
  <si>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</si>
  <si>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</si>
  <si>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</si>
  <si>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</si>
  <si>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</si>
  <si>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</si>
  <si>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</si>
  <si>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</si>
  <si>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</si>
  <si>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</si>
  <si>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</si>
  <si>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</si>
  <si>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</si>
  <si>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</si>
  <si>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</si>
  <si>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</si>
  <si>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</si>
  <si>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</si>
  <si>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</si>
  <si>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</si>
  <si>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</si>
  <si>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</si>
  <si>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</si>
  <si>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</si>
  <si>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</si>
  <si>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</si>
  <si>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</si>
  <si>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</si>
  <si>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</si>
  <si>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</si>
  <si>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</si>
  <si>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</si>
  <si>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</si>
  <si>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</si>
  <si>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</si>
  <si>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</si>
  <si>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</si>
  <si>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</si>
  <si>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</si>
  <si>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</si>
  <si>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</si>
  <si>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</si>
  <si>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</si>
  <si>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</si>
  <si>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</si>
  <si>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</si>
  <si>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</si>
  <si>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</si>
  <si>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</si>
  <si>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</si>
  <si>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</si>
  <si>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</si>
  <si>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</si>
  <si>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</si>
  <si>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</si>
  <si>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</si>
  <si>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</si>
  <si>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</si>
  <si>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</si>
  <si>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</si>
  <si>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</si>
  <si>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</si>
  <si>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</si>
  <si>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</si>
  <si>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</si>
  <si>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</si>
  <si>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</si>
  <si>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</si>
  <si>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</si>
  <si>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</si>
  <si>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</si>
  <si>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</si>
  <si>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</si>
  <si>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</si>
  <si>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</si>
  <si>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</si>
  <si>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</si>
  <si>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</si>
  <si>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</si>
  <si>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</si>
  <si>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</si>
  <si>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</si>
  <si>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</si>
  <si>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</si>
  <si>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</si>
  <si>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</si>
  <si>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</si>
  <si>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</si>
  <si>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</si>
  <si>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</si>
  <si>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</si>
  <si>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</si>
  <si>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</si>
  <si>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</si>
  <si>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</si>
  <si>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</si>
  <si>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</si>
  <si>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</si>
  <si>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</si>
  <si>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</si>
  <si>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</si>
  <si>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</si>
  <si>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</si>
  <si>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</si>
  <si>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</si>
  <si>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</si>
  <si>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</si>
  <si>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</si>
  <si>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</si>
  <si>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</si>
  <si>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</si>
  <si>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</si>
  <si>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</si>
  <si>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</si>
  <si>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</si>
  <si>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</si>
  <si>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</si>
  <si>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</si>
  <si>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</si>
  <si>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</si>
  <si>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</si>
  <si>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</si>
  <si>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</si>
  <si>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</si>
  <si>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</si>
  <si>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</si>
  <si>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</si>
  <si>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</si>
  <si>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</si>
  <si>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</si>
  <si>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</si>
  <si>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</si>
  <si>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</si>
  <si>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</si>
  <si>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</si>
  <si>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</si>
  <si>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</si>
  <si>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</si>
  <si>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</si>
  <si>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</si>
  <si>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</si>
  <si>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</si>
  <si>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</si>
  <si>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</si>
  <si>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</si>
  <si>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</si>
  <si>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</si>
  <si>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</si>
  <si>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</si>
  <si>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</si>
  <si>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</si>
  <si>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</si>
  <si>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</si>
  <si>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</si>
  <si>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</si>
  <si>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</si>
  <si>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</si>
  <si>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</si>
  <si>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</si>
  <si>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</si>
  <si>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</si>
  <si>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</si>
  <si>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</si>
  <si>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</si>
  <si>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</si>
  <si>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</si>
  <si>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</si>
  <si>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</si>
  <si>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</si>
  <si>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</si>
  <si>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</si>
  <si>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</si>
  <si>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</si>
  <si>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</si>
  <si>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</si>
  <si>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</si>
  <si>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</si>
  <si>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</si>
  <si>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</si>
  <si>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</si>
  <si>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</si>
  <si>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</si>
  <si>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</si>
  <si>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</si>
  <si>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</si>
  <si>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</si>
  <si>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</si>
  <si>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</si>
  <si>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</si>
  <si>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</si>
  <si>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</si>
  <si>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</si>
  <si>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</si>
  <si>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</si>
  <si>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</si>
  <si>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</si>
  <si>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</si>
  <si>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</si>
  <si>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</si>
  <si>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</si>
  <si>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</si>
  <si>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</si>
  <si>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</si>
  <si>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</si>
  <si>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</si>
  <si>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</si>
  <si>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</si>
  <si>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</si>
  <si>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</si>
  <si>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</si>
  <si>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</si>
  <si>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</si>
  <si>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</si>
  <si>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</si>
  <si>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</si>
  <si>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</si>
  <si>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</si>
  <si>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</si>
  <si>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</si>
  <si>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</si>
  <si>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</si>
  <si>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</si>
  <si>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</si>
  <si>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</si>
  <si>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</si>
  <si>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</si>
  <si>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</si>
  <si>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</si>
  <si>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</si>
  <si>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</si>
  <si>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</si>
  <si>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</si>
  <si>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</si>
  <si>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</si>
  <si>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</si>
  <si>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</si>
  <si>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</si>
  <si>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</si>
  <si>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</si>
  <si>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</si>
  <si>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</si>
  <si>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</si>
  <si>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</si>
  <si>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</si>
  <si>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</si>
  <si>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</si>
  <si>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</si>
  <si>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</si>
  <si>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</si>
  <si>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</si>
  <si>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</si>
  <si>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</si>
  <si>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</si>
  <si>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</si>
  <si>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</si>
  <si>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</si>
  <si>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</si>
  <si>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</si>
  <si>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</si>
  <si>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</si>
  <si>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</si>
  <si>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</si>
  <si>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</si>
  <si>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</si>
  <si>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</si>
  <si>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</si>
  <si>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</si>
  <si>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</si>
  <si>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</si>
  <si>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</si>
  <si>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</si>
  <si>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</si>
  <si>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</si>
  <si>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</si>
  <si>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</si>
  <si>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</si>
  <si>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</si>
  <si>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</si>
  <si>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</si>
  <si>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</si>
  <si>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</si>
  <si>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</si>
  <si>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</si>
  <si>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</si>
  <si>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</si>
  <si>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</si>
  <si>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</si>
  <si>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</si>
  <si>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</si>
  <si>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</si>
  <si>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</si>
  <si>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</si>
  <si>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</si>
  <si>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</si>
  <si>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</si>
  <si>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</si>
  <si>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</si>
  <si>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</si>
  <si>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</si>
  <si>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</si>
  <si>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</si>
  <si>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</si>
  <si>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</si>
  <si>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</si>
  <si>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</si>
  <si>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</si>
  <si>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</si>
  <si>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</si>
  <si>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</si>
  <si>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</si>
  <si>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</si>
  <si>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</si>
  <si>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</si>
  <si>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</si>
  <si>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</si>
  <si>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</si>
  <si>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</si>
  <si>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</si>
  <si>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</si>
  <si>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</si>
  <si>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</si>
  <si>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</si>
  <si>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</si>
  <si>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</si>
  <si>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</si>
  <si>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</si>
  <si>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</si>
  <si>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</si>
  <si>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</si>
  <si>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</si>
  <si>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</si>
  <si>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</si>
  <si>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</si>
  <si>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</si>
  <si>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</si>
  <si>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</si>
  <si>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</si>
  <si>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</si>
  <si>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</si>
  <si>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</si>
  <si>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</si>
  <si>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</si>
  <si>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</si>
  <si>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</si>
  <si>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</si>
  <si>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</si>
  <si>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</si>
  <si>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</si>
  <si>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</si>
  <si>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</si>
  <si>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</si>
  <si>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</si>
  <si>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</si>
  <si>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</si>
  <si>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</si>
  <si>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</si>
  <si>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</si>
  <si>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</si>
  <si>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</si>
  <si>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</si>
  <si>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</si>
  <si>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</si>
  <si>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</si>
  <si>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</si>
  <si>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</si>
  <si>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</si>
  <si>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</si>
  <si>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</si>
  <si>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</si>
  <si>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</si>
  <si>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</si>
  <si>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</si>
  <si>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</si>
  <si>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</si>
  <si>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</si>
  <si>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</si>
  <si>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</si>
  <si>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</si>
  <si>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</si>
  <si>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</si>
  <si>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</si>
  <si>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</si>
  <si>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</si>
  <si>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</si>
  <si>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</si>
  <si>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</si>
  <si>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</si>
  <si>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</si>
  <si>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</si>
  <si>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</si>
  <si>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</si>
  <si>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</si>
  <si>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</si>
  <si>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</si>
  <si>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</si>
  <si>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</si>
  <si>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</si>
  <si>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</si>
  <si>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</si>
  <si>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</si>
  <si>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</si>
  <si>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</si>
  <si>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</si>
  <si>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</si>
  <si>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</si>
  <si>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</si>
  <si>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</si>
  <si>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</si>
  <si>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</si>
  <si>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</si>
  <si>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</si>
  <si>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</si>
  <si>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</si>
  <si>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</si>
  <si>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</si>
  <si>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</si>
  <si>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</si>
  <si>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</si>
  <si>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</si>
  <si>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</si>
  <si>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</si>
  <si>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</si>
  <si>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</si>
  <si>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</si>
  <si>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</si>
  <si>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</si>
  <si>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</si>
  <si>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</si>
  <si>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</si>
  <si>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</si>
  <si>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</si>
  <si>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</si>
  <si>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</si>
  <si>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</si>
  <si>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</si>
  <si>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</si>
  <si>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</si>
  <si>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</si>
  <si>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</si>
  <si>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</si>
  <si>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</si>
  <si>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</si>
  <si>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</si>
  <si>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</si>
  <si>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</si>
  <si>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</si>
  <si>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</si>
  <si>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</si>
  <si>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</si>
  <si>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</si>
  <si>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</si>
  <si>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</si>
  <si>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</si>
  <si>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</si>
  <si>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</si>
  <si>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</si>
  <si>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</si>
  <si>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</si>
  <si>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</si>
  <si>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</si>
  <si>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</si>
  <si>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</si>
  <si>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</si>
  <si>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</si>
  <si>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</si>
  <si>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</si>
  <si>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</si>
  <si>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</si>
  <si>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</si>
  <si>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</si>
  <si>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</si>
  <si>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</si>
  <si>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</si>
  <si>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</si>
  <si>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</si>
  <si>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</si>
  <si>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</si>
  <si>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</si>
  <si>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</si>
  <si>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</si>
  <si>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</si>
  <si>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</si>
  <si>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</si>
  <si>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</si>
  <si>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</si>
  <si>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</si>
  <si>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</si>
  <si>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</si>
  <si>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</si>
  <si>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</si>
  <si>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</si>
  <si>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</si>
  <si>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</si>
  <si>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</si>
  <si>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</si>
  <si>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</si>
  <si>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</si>
  <si>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</si>
  <si>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</si>
  <si>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</si>
  <si>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</si>
  <si>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</si>
  <si>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</si>
  <si>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</si>
  <si>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</si>
  <si>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</si>
  <si>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</si>
  <si>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</si>
  <si>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</si>
  <si>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</si>
  <si>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</si>
  <si>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</si>
  <si>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</si>
  <si>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</si>
  <si>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</si>
  <si>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</si>
  <si>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</si>
  <si>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</si>
  <si>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</si>
  <si>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</si>
  <si>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</si>
  <si>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</si>
  <si>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</si>
  <si>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</si>
  <si>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</si>
  <si>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</si>
  <si>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</si>
  <si>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</si>
  <si>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</si>
  <si>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</si>
  <si>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</si>
  <si>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</si>
  <si>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</si>
  <si>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</si>
  <si>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</si>
  <si>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</si>
  <si>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</si>
  <si>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</si>
  <si>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</si>
  <si>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</si>
  <si>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</si>
  <si>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</si>
  <si>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</si>
  <si>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</si>
  <si>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</si>
  <si>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</si>
  <si>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</si>
  <si>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</si>
  <si>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</si>
  <si>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</si>
  <si>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</si>
  <si>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</si>
  <si>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</si>
  <si>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</si>
  <si>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</si>
  <si>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</si>
  <si>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</si>
  <si>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</si>
  <si>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</si>
  <si>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</si>
  <si>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</si>
  <si>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</si>
  <si>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</si>
  <si>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</si>
  <si>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</si>
  <si>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</si>
  <si>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</si>
  <si>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</si>
  <si>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</si>
  <si>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</si>
  <si>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</si>
  <si>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</si>
  <si>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</si>
  <si>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</si>
  <si>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</si>
  <si>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</si>
  <si>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</si>
  <si>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</si>
  <si>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</si>
  <si>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</si>
  <si>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</si>
  <si>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</si>
  <si>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</si>
  <si>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</si>
  <si>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</si>
  <si>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</si>
  <si>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</si>
  <si>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</si>
  <si>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</si>
  <si>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</si>
  <si>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</si>
  <si>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</si>
  <si>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</si>
  <si>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</si>
  <si>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</si>
  <si>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</si>
  <si>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</si>
  <si>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</si>
  <si>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</si>
  <si>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</si>
  <si>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</si>
  <si>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</si>
  <si>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</si>
  <si>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</si>
  <si>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</si>
  <si>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</si>
  <si>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</si>
  <si>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</si>
  <si>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</si>
  <si>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</si>
  <si>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</si>
  <si>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</si>
  <si>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</si>
  <si>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</si>
  <si>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</si>
  <si>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</si>
  <si>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</si>
  <si>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</si>
  <si>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</si>
  <si>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</si>
  <si>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</si>
  <si>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</si>
  <si>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</si>
  <si>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</si>
  <si>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</si>
  <si>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</si>
  <si>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</si>
  <si>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</si>
  <si>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</si>
  <si>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</si>
  <si>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</si>
  <si>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</si>
  <si>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</si>
  <si>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</si>
  <si>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</si>
  <si>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</si>
  <si>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</si>
  <si>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</si>
  <si>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</si>
  <si>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</si>
  <si>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</si>
  <si>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</si>
  <si>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</si>
  <si>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</si>
  <si>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</si>
  <si>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</si>
  <si>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</si>
  <si>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</si>
  <si>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</si>
  <si>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</si>
  <si>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</si>
  <si>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</si>
  <si>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</si>
  <si>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</si>
  <si>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</si>
  <si>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</si>
  <si>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</si>
  <si>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</si>
  <si>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</si>
  <si>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</si>
  <si>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</si>
  <si>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</si>
  <si>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</si>
  <si>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</si>
  <si>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</si>
  <si>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</si>
  <si>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</si>
  <si>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</si>
  <si>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</si>
  <si>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</si>
  <si>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</si>
  <si>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</si>
  <si>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</si>
  <si>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</si>
  <si>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</si>
  <si>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</si>
  <si>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</si>
  <si>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</si>
  <si>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</si>
  <si>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</si>
  <si>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</si>
  <si>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</si>
  <si>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</si>
  <si>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</si>
  <si>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</si>
  <si>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</si>
  <si>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</si>
  <si>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</si>
  <si>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</si>
  <si>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</si>
  <si>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</si>
  <si>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</si>
  <si>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</si>
  <si>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</si>
  <si>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</si>
  <si>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</si>
  <si>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</si>
  <si>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</si>
  <si>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</si>
  <si>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</si>
  <si>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</si>
  <si>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</si>
  <si>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</si>
  <si>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</si>
  <si>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</si>
  <si>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</si>
  <si>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</si>
  <si>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</si>
  <si>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</si>
  <si>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</si>
  <si>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</si>
  <si>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</si>
  <si>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</si>
  <si>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</si>
  <si>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</si>
  <si>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</si>
  <si>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</si>
  <si>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</si>
  <si>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</si>
  <si>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</si>
  <si>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</si>
  <si>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</si>
  <si>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</si>
  <si>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</si>
  <si>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</si>
  <si>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</si>
  <si>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</si>
  <si>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</si>
  <si>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</si>
  <si>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</si>
  <si>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</si>
  <si>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</si>
  <si>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</si>
  <si>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</si>
  <si>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</si>
  <si>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</si>
  <si>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</si>
  <si>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</si>
  <si>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</si>
  <si>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</si>
  <si>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</si>
  <si>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</si>
  <si>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</si>
  <si>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</si>
  <si>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</si>
  <si>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</si>
  <si>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</si>
  <si>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</si>
  <si>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</si>
  <si>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</si>
  <si>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</si>
  <si>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</si>
  <si>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</si>
  <si>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</si>
  <si>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</si>
  <si>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</si>
  <si>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</si>
  <si>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</si>
  <si>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</si>
  <si>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</si>
  <si>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</si>
  <si>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</si>
  <si>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</si>
  <si>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</si>
  <si>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</si>
  <si>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</si>
  <si>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</si>
  <si>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</si>
  <si>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</si>
  <si>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</si>
  <si>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</si>
  <si>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</si>
  <si>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</si>
  <si>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</si>
  <si>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</si>
  <si>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</si>
  <si>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</si>
  <si>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</si>
  <si>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</si>
  <si>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</si>
  <si>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</si>
  <si>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</si>
  <si>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</si>
  <si>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</si>
  <si>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</si>
  <si>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</si>
  <si>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</si>
  <si>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</si>
  <si>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</si>
  <si>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</si>
  <si>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</si>
  <si>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</si>
  <si>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</si>
  <si>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</si>
  <si>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</si>
  <si>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</si>
  <si>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</si>
  <si>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</si>
  <si>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</si>
  <si>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</si>
  <si>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</si>
  <si>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</si>
  <si>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</si>
  <si>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</si>
  <si>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</si>
  <si>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</si>
  <si>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</si>
  <si>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</si>
  <si>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</si>
  <si>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</si>
  <si>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</si>
  <si>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</si>
  <si>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</si>
  <si>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</si>
  <si>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</si>
  <si>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</si>
  <si>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</si>
  <si>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</si>
  <si>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</si>
  <si>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</si>
  <si>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</si>
  <si>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</si>
  <si>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</si>
  <si>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</si>
  <si>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</si>
  <si>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</si>
  <si>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</si>
  <si>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</si>
  <si>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</si>
  <si>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</si>
  <si>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</si>
  <si>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</si>
  <si>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</si>
  <si>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</si>
  <si>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</si>
  <si>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</si>
  <si>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</si>
  <si>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</si>
  <si>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</si>
  <si>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</si>
  <si>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</si>
  <si>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</si>
  <si>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</si>
  <si>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</si>
  <si>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</si>
  <si>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</si>
  <si>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</si>
  <si>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</si>
  <si>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</si>
  <si>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</si>
  <si>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</si>
  <si>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</si>
  <si>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</si>
  <si>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</si>
  <si>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</si>
  <si>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</si>
  <si>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</si>
  <si>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</si>
  <si>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</si>
  <si>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</si>
  <si>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</si>
  <si>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</si>
  <si>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</si>
  <si>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</si>
  <si>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</si>
  <si>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</si>
  <si>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</si>
  <si>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</si>
  <si>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</si>
  <si>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</si>
  <si>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</si>
  <si>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</si>
  <si>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</si>
  <si>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</si>
  <si>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</si>
  <si>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</si>
  <si>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</si>
  <si>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</si>
  <si>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</si>
  <si>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</si>
  <si>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</si>
  <si>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</si>
  <si>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</si>
  <si>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</si>
  <si>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</si>
  <si>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</si>
  <si>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</si>
  <si>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</si>
  <si>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</si>
  <si>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</si>
  <si>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</si>
  <si>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</si>
  <si>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</si>
  <si>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</si>
  <si>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</si>
  <si>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</si>
  <si>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</si>
  <si>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</si>
  <si>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</si>
  <si>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</si>
  <si>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</si>
  <si>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</si>
  <si>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</si>
  <si>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</si>
  <si>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</si>
  <si>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</si>
  <si>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</si>
  <si>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</si>
  <si>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</si>
  <si>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</si>
  <si>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</si>
  <si>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</si>
  <si>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</si>
  <si>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</si>
  <si>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</si>
  <si>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</si>
  <si>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</si>
  <si>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</si>
  <si>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</si>
  <si>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</si>
  <si>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</si>
  <si>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</si>
  <si>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</si>
  <si>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</si>
  <si>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</si>
  <si>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</si>
  <si>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</si>
  <si>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</si>
  <si>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</si>
  <si>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</si>
  <si>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</si>
  <si>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</si>
  <si>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</si>
  <si>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</si>
  <si>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</si>
  <si>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</si>
  <si>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</si>
  <si>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</si>
  <si>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</si>
  <si>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</si>
  <si>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</si>
  <si>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</si>
  <si>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</si>
  <si>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</si>
  <si>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</si>
  <si>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</si>
  <si>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</si>
  <si>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</si>
  <si>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</si>
  <si>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</si>
  <si>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</si>
  <si>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</si>
  <si>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</si>
  <si>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</si>
  <si>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</si>
  <si>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</si>
  <si>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</si>
  <si>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</si>
  <si>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</si>
  <si>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</si>
  <si>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</si>
  <si>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</si>
  <si>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</si>
  <si>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</si>
  <si>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</si>
  <si>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</si>
  <si>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</si>
  <si>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</si>
  <si>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</si>
  <si>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</si>
  <si>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</si>
  <si>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</si>
  <si>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</si>
  <si>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</si>
  <si>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</si>
  <si>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</si>
  <si>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</si>
  <si>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</si>
  <si>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</si>
  <si>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</si>
  <si>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</si>
  <si>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</si>
  <si>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</si>
  <si>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</si>
  <si>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</si>
  <si>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</si>
  <si>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</si>
  <si>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</si>
  <si>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</si>
  <si>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</si>
  <si>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</si>
  <si>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</si>
  <si>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</si>
  <si>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</si>
  <si>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</si>
  <si>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</si>
  <si>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</si>
  <si>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</si>
  <si>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</si>
  <si>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</si>
  <si>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</si>
  <si>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</si>
  <si>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</si>
  <si>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</si>
  <si>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</si>
  <si>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</si>
  <si>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</si>
  <si>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</si>
  <si>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</si>
  <si>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</si>
  <si>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</si>
  <si>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</si>
  <si>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</si>
  <si>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</si>
  <si>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</si>
  <si>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</si>
  <si>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</si>
  <si>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</si>
  <si>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</si>
  <si>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</si>
  <si>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</si>
  <si>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</si>
  <si>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</si>
  <si>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</si>
  <si>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</si>
  <si>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</si>
  <si>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</si>
  <si>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</si>
  <si>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</si>
  <si>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</si>
  <si>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</si>
  <si>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</si>
  <si>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</si>
  <si>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</si>
  <si>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</si>
  <si>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</si>
  <si>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</si>
  <si>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</si>
  <si>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</si>
  <si>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</si>
  <si>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</si>
  <si>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</si>
  <si>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</si>
  <si>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</si>
  <si>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</si>
  <si>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</si>
  <si>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</si>
  <si>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</si>
  <si>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</si>
  <si>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</si>
  <si>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</si>
  <si>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</si>
  <si>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</si>
  <si>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</si>
  <si>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</si>
  <si>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</si>
  <si>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</si>
  <si>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</si>
  <si>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</si>
  <si>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</si>
  <si>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</si>
  <si>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</si>
  <si>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</si>
  <si>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</si>
  <si>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</si>
  <si>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</si>
  <si>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</si>
  <si>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</si>
  <si>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</si>
  <si>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</si>
  <si>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</si>
  <si>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</si>
  <si>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</si>
  <si>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</si>
  <si>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</si>
  <si>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</si>
  <si>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</si>
  <si>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</si>
  <si>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</si>
  <si>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</si>
  <si>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</si>
  <si>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</si>
  <si>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</si>
  <si>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</si>
  <si>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</si>
  <si>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</si>
  <si>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</si>
  <si>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</si>
  <si>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</si>
  <si>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</si>
  <si>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</si>
  <si>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</si>
  <si>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</si>
  <si>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</si>
  <si>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</si>
  <si>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</si>
  <si>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</si>
  <si>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</si>
  <si>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</si>
  <si>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</si>
  <si>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</si>
  <si>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</si>
  <si>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</si>
  <si>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</si>
  <si>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</si>
  <si>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</si>
  <si>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</si>
  <si>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</si>
  <si>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</si>
  <si>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</si>
  <si>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</si>
  <si>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</si>
  <si>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</si>
  <si>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</si>
  <si>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</si>
  <si>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</si>
  <si>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</si>
  <si>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</si>
  <si>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</si>
  <si>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</si>
  <si>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</si>
  <si>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</si>
  <si>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</si>
  <si>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</si>
  <si>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</si>
  <si>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</si>
  <si>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</si>
  <si>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</si>
  <si>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</si>
  <si>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</si>
  <si>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</si>
  <si>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</si>
  <si>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</si>
  <si>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</si>
  <si>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</si>
  <si>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</si>
  <si>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</si>
  <si>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</si>
  <si>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</si>
  <si>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</si>
  <si>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</si>
  <si>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</si>
  <si>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</si>
  <si>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</si>
  <si>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</si>
  <si>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</si>
  <si>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</si>
  <si>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</si>
  <si>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</si>
  <si>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</si>
  <si>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</si>
  <si>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</si>
  <si>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</si>
  <si>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</si>
  <si>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</si>
  <si>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</si>
  <si>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</si>
  <si>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</si>
  <si>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</si>
  <si>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</si>
  <si>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</si>
  <si>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</si>
  <si>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</si>
  <si>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</si>
  <si>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</si>
  <si>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</si>
  <si>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</si>
  <si>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</si>
  <si>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</si>
  <si>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</si>
  <si>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</si>
  <si>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</si>
  <si>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</si>
  <si>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</si>
  <si>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</si>
  <si>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</si>
  <si>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</si>
  <si>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</si>
  <si>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</si>
  <si>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</si>
  <si>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</si>
  <si>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</si>
  <si>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</si>
  <si>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</si>
  <si>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</si>
  <si>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</si>
  <si>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</si>
  <si>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</si>
  <si>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</si>
  <si>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</si>
  <si>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</si>
  <si>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</si>
  <si>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</si>
  <si>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</si>
  <si>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</si>
  <si>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</si>
  <si>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</si>
  <si>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</si>
  <si>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</si>
  <si>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</si>
  <si>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</si>
  <si>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</si>
  <si>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</si>
  <si>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</si>
  <si>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</si>
  <si>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</si>
  <si>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</si>
  <si>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</si>
  <si>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</si>
  <si>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</si>
  <si>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</si>
  <si>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</si>
  <si>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</si>
  <si>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</si>
  <si>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</si>
  <si>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</si>
  <si>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</si>
  <si>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</si>
  <si>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</si>
  <si>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</si>
  <si>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</si>
  <si>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</si>
  <si>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</si>
  <si>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</si>
  <si>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</si>
  <si>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</si>
  <si>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</si>
  <si>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</si>
  <si>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</si>
  <si>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</si>
  <si>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</si>
  <si>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</si>
  <si>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</si>
  <si>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</si>
  <si>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</si>
  <si>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</si>
  <si>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</si>
  <si>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</si>
  <si>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</si>
  <si>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</si>
  <si>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</si>
  <si>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</si>
  <si>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</si>
  <si>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</si>
  <si>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</si>
  <si>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</si>
  <si>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</si>
  <si>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</si>
  <si>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</si>
  <si>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</si>
  <si>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</si>
  <si>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</si>
  <si>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</si>
  <si>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</si>
  <si>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</si>
  <si>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</si>
  <si>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</si>
  <si>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</si>
  <si>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</si>
  <si>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</si>
  <si>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</si>
  <si>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</si>
  <si>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</si>
  <si>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</si>
  <si>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</si>
  <si>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</si>
  <si>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</si>
  <si>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</si>
  <si>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</si>
  <si>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</si>
  <si>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</si>
  <si>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</si>
  <si>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</si>
  <si>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</si>
  <si>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</si>
  <si>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</si>
  <si>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</si>
  <si>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</si>
  <si>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</si>
  <si>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</si>
  <si>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</si>
  <si>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</si>
  <si>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</si>
  <si>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</si>
  <si>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</si>
  <si>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</si>
  <si>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</si>
  <si>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</si>
  <si>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</si>
  <si>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</si>
  <si>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</si>
  <si>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</si>
  <si>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</si>
  <si>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</si>
  <si>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</si>
  <si>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</si>
  <si>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</si>
  <si>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</si>
  <si>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</si>
  <si>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</si>
  <si>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</si>
  <si>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</si>
  <si>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</si>
  <si>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</si>
  <si>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</si>
  <si>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</si>
  <si>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</si>
  <si>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</si>
  <si>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</si>
  <si>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</si>
  <si>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</si>
  <si>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</si>
  <si>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</si>
  <si>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</si>
  <si>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</si>
  <si>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</si>
  <si>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</si>
  <si>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</si>
  <si>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</si>
  <si>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</si>
  <si>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</si>
  <si>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</si>
  <si>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</si>
  <si>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</si>
  <si>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</si>
  <si>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</si>
  <si>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</si>
  <si>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</si>
  <si>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</si>
  <si>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</si>
  <si>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</si>
  <si>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</si>
  <si>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</si>
  <si>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</si>
  <si>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</si>
  <si>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</si>
  <si>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</si>
  <si>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</si>
  <si>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</si>
  <si>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</si>
  <si>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</si>
  <si>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</si>
  <si>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</si>
  <si>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</si>
  <si>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</si>
  <si>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</si>
  <si>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</si>
  <si>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</si>
  <si>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</si>
  <si>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</si>
  <si>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</si>
  <si>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</si>
  <si>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</si>
  <si>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</si>
  <si>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</si>
  <si>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</si>
  <si>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</si>
  <si>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</si>
  <si>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</si>
  <si>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</si>
  <si>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</si>
  <si>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</si>
  <si>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</si>
  <si>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</si>
  <si>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</si>
  <si>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</si>
  <si>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</si>
  <si>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</si>
  <si>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</si>
  <si>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</si>
  <si>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</si>
  <si>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</si>
  <si>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</si>
  <si>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</si>
  <si>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</si>
  <si>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</si>
  <si>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</si>
  <si>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</si>
  <si>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</si>
  <si>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</si>
  <si>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</si>
  <si>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</si>
  <si>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</si>
  <si>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</si>
  <si>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</si>
  <si>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</si>
  <si>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</si>
  <si>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</si>
  <si>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</si>
  <si>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</si>
  <si>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</si>
  <si>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</si>
  <si>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</si>
  <si>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</si>
  <si>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</si>
  <si>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</si>
  <si>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</si>
  <si>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</si>
  <si>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</si>
  <si>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</si>
  <si>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</si>
  <si>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</si>
  <si>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</si>
  <si>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</si>
  <si>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</si>
  <si>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</si>
  <si>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</si>
  <si>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</si>
  <si>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</si>
  <si>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</si>
  <si>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</si>
  <si>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</si>
  <si>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</si>
  <si>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</si>
  <si>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</si>
  <si>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</si>
  <si>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</si>
  <si>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</si>
  <si>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</si>
  <si>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</si>
  <si>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</si>
  <si>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</si>
  <si>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</si>
  <si>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</si>
  <si>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</si>
  <si>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</si>
  <si>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</si>
  <si>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</si>
  <si>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</si>
  <si>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</si>
  <si>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</si>
  <si>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</si>
  <si>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</si>
  <si>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</si>
  <si>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</si>
  <si>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</si>
  <si>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</si>
  <si>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</si>
  <si>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</si>
  <si>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</si>
  <si>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</si>
  <si>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</si>
  <si>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</si>
  <si>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</si>
  <si>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</si>
  <si>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</si>
  <si>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</si>
  <si>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</si>
  <si>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</si>
  <si>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</si>
  <si>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</si>
  <si>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</si>
  <si>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</si>
  <si>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</si>
  <si>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</si>
  <si>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</si>
  <si>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</si>
  <si>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</si>
  <si>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</si>
  <si>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</si>
  <si>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</si>
  <si>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</si>
  <si>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</si>
  <si>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</si>
  <si>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</si>
  <si>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</si>
  <si>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</si>
  <si>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</si>
  <si>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</si>
  <si>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</si>
  <si>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</si>
  <si>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</si>
  <si>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</si>
  <si>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</si>
  <si>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</si>
  <si>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</si>
  <si>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</si>
  <si>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</si>
  <si>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</si>
  <si>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</si>
  <si>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</si>
  <si>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</si>
  <si>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</si>
  <si>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</si>
  <si>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</si>
  <si>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</si>
  <si>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</si>
  <si>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</si>
  <si>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</si>
  <si>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</si>
  <si>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</si>
  <si>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</si>
  <si>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</si>
  <si>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</si>
  <si>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</si>
  <si>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</si>
  <si>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</si>
  <si>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</si>
  <si>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</si>
  <si>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</si>
  <si>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</si>
  <si>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</si>
  <si>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</si>
  <si>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</si>
  <si>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</si>
  <si>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</si>
  <si>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</si>
  <si>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</si>
  <si>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</si>
  <si>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</si>
  <si>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</si>
  <si>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</si>
  <si>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</si>
  <si>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</si>
  <si>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</si>
  <si>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</si>
  <si>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</si>
  <si>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</si>
  <si>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</si>
  <si>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</si>
  <si>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</si>
  <si>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</si>
  <si>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</si>
  <si>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</si>
  <si>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</si>
  <si>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</si>
  <si>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</si>
  <si>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</si>
  <si>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</si>
  <si>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</si>
  <si>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</si>
  <si>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</si>
  <si>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</si>
  <si>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</si>
  <si>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</si>
  <si>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</si>
  <si>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</si>
  <si>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</si>
  <si>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</si>
  <si>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</si>
  <si>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</si>
  <si>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</si>
  <si>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</si>
  <si>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</si>
  <si>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</si>
  <si>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</si>
  <si>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</si>
  <si>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</si>
  <si>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</si>
  <si>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</si>
  <si>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</si>
  <si>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</si>
  <si>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</si>
  <si>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</si>
  <si>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</si>
  <si>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</si>
  <si>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</si>
  <si>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</si>
  <si>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</si>
  <si>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</si>
  <si>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</si>
  <si>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</si>
  <si>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</si>
  <si>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</si>
  <si>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</si>
  <si>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</si>
  <si>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</si>
  <si>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</si>
  <si>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</si>
  <si>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</si>
  <si>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</si>
  <si>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</si>
  <si>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</si>
  <si>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</si>
  <si>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</si>
  <si>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</si>
  <si>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</si>
  <si>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</si>
  <si>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</si>
  <si>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</si>
  <si>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</si>
  <si>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</si>
  <si>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</si>
  <si>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</si>
  <si>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</si>
  <si>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</si>
  <si>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</si>
  <si>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</si>
  <si>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</si>
  <si>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</si>
  <si>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</si>
  <si>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</si>
  <si>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</si>
  <si>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</si>
  <si>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</si>
  <si>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</si>
  <si>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</si>
  <si>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</si>
  <si>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</si>
  <si>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</si>
  <si>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</si>
  <si>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</si>
  <si>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</si>
  <si>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</si>
  <si>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</si>
  <si>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</si>
  <si>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</si>
  <si>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</si>
  <si>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</si>
  <si>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</si>
  <si>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</si>
  <si>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</si>
  <si>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</si>
  <si>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</si>
  <si>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</si>
  <si>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</si>
  <si>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</si>
  <si>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</si>
  <si>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</si>
  <si>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</si>
  <si>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</si>
  <si>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</si>
  <si>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</si>
  <si>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</si>
  <si>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</si>
  <si>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</si>
  <si>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</si>
  <si>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</si>
  <si>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</si>
  <si>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</si>
  <si>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</si>
  <si>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</si>
  <si>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</si>
  <si>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</si>
  <si>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</si>
  <si>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</si>
  <si>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</si>
  <si>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</si>
  <si>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</si>
  <si>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</si>
  <si>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</si>
  <si>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</si>
  <si>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</si>
  <si>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</si>
  <si>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</si>
  <si>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</si>
  <si>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</si>
  <si>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</si>
  <si>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</si>
  <si>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</si>
  <si>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</si>
  <si>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</si>
  <si>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</si>
  <si>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</si>
  <si>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</si>
  <si>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</si>
  <si>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</si>
  <si>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</si>
  <si>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</si>
  <si>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</si>
  <si>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</si>
  <si>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</si>
  <si>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</si>
  <si>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</si>
  <si>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</si>
  <si>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</si>
  <si>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</si>
  <si>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</si>
  <si>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</si>
  <si>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</si>
  <si>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</si>
  <si>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</si>
  <si>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</si>
  <si>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</si>
  <si>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</si>
  <si>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</si>
  <si>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</si>
  <si>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</si>
  <si>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</si>
  <si>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</si>
  <si>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</si>
  <si>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</si>
  <si>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</si>
  <si>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</si>
  <si>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</si>
  <si>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</si>
  <si>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</si>
  <si>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</si>
  <si>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</si>
  <si>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</si>
  <si>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</si>
  <si>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</si>
  <si>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</si>
  <si>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</si>
  <si>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</si>
  <si>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</si>
  <si>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</si>
  <si>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</si>
  <si>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</si>
  <si>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</si>
  <si>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</si>
  <si>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</si>
  <si>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</si>
  <si>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</si>
  <si>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</si>
  <si>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</si>
  <si>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</si>
  <si>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</si>
  <si>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</si>
  <si>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</si>
  <si>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</si>
  <si>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</si>
  <si>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</si>
  <si>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</si>
  <si>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</si>
  <si>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</si>
  <si>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</si>
  <si>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</si>
  <si>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</si>
  <si>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</si>
  <si>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</si>
  <si>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</si>
  <si>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</si>
  <si>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</si>
  <si>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</si>
  <si>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</si>
  <si>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</si>
  <si>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</si>
  <si>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</si>
  <si>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</si>
  <si>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</si>
  <si>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</si>
  <si>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</si>
  <si>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</si>
  <si>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</si>
  <si>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</si>
  <si>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</si>
  <si>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</si>
  <si>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</si>
  <si>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</si>
  <si>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</si>
  <si>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</si>
  <si>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</si>
  <si>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</si>
  <si>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</si>
  <si>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</si>
  <si>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</si>
  <si>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</si>
  <si>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</si>
  <si>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</si>
  <si>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</si>
  <si>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</si>
  <si>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</si>
  <si>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</si>
  <si>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</si>
  <si>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</si>
  <si>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</si>
  <si>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</si>
  <si>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</si>
  <si>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</si>
  <si>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</si>
  <si>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</si>
  <si>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</si>
  <si>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</si>
  <si>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</si>
  <si>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</si>
  <si>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</si>
  <si>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</si>
  <si>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</si>
  <si>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</si>
  <si>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</si>
  <si>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</si>
  <si>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</si>
  <si>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</si>
  <si>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</si>
  <si>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</si>
  <si>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</si>
  <si>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</si>
  <si>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</si>
  <si>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</si>
  <si>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</si>
  <si>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</si>
  <si>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</si>
  <si>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</si>
  <si>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</si>
  <si>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</si>
  <si>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</si>
  <si>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</si>
  <si>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</si>
  <si>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</si>
  <si>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</si>
  <si>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</si>
  <si>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</si>
  <si>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</si>
  <si>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</si>
  <si>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</si>
  <si>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</si>
  <si>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</si>
  <si>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</si>
  <si>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</si>
  <si>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</si>
  <si>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</si>
  <si>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</si>
  <si>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</si>
  <si>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</si>
  <si>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</si>
  <si>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</si>
  <si>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</si>
  <si>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</si>
  <si>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</si>
  <si>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</si>
  <si>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</si>
  <si>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</si>
  <si>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</si>
  <si>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</si>
  <si>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</si>
  <si>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</si>
  <si>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</si>
  <si>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</si>
  <si>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</si>
  <si>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</si>
  <si>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</si>
  <si>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</si>
  <si>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</si>
  <si>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</si>
  <si>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</si>
  <si>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</si>
  <si>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</si>
  <si>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</si>
  <si>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</si>
  <si>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</si>
  <si>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</si>
  <si>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</si>
  <si>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</si>
  <si>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</si>
  <si>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</si>
  <si>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</si>
  <si>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</si>
  <si>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</si>
  <si>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</si>
  <si>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</si>
  <si>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</si>
  <si>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</si>
  <si>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</si>
  <si>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</si>
  <si>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</si>
  <si>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</si>
  <si>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</si>
  <si>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</si>
  <si>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</si>
  <si>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</si>
  <si>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</si>
  <si>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</si>
  <si>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</si>
  <si>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</si>
  <si>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</si>
  <si>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</si>
  <si>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</si>
  <si>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</si>
  <si>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</si>
  <si>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</si>
  <si>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</si>
  <si>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</si>
  <si>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</si>
  <si>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</si>
  <si>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</si>
  <si>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</si>
  <si>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</si>
  <si>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</si>
  <si>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</si>
  <si>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</si>
  <si>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</si>
  <si>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</si>
  <si>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</si>
  <si>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</si>
  <si>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</si>
  <si>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</si>
  <si>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</si>
  <si>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</si>
  <si>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</si>
  <si>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</si>
  <si>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</si>
  <si>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</si>
  <si>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</si>
  <si>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</si>
  <si>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</si>
  <si>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</si>
  <si>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</si>
  <si>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</si>
  <si>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</si>
  <si>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</si>
  <si>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</si>
  <si>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</si>
  <si>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</si>
  <si>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</si>
  <si>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</si>
  <si>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</si>
  <si>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</si>
  <si>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</si>
  <si>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</si>
  <si>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</si>
  <si>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</si>
  <si>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</si>
  <si>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</si>
  <si>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</si>
  <si>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</si>
  <si>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</si>
  <si>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</si>
  <si>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</si>
  <si>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</si>
  <si>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</si>
  <si>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</si>
  <si>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</si>
  <si>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</si>
  <si>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</si>
  <si>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</si>
  <si>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</si>
  <si>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</si>
  <si>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</si>
  <si>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</si>
  <si>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</si>
  <si>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</si>
  <si>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</si>
  <si>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</si>
  <si>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</si>
  <si>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</si>
  <si>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</si>
  <si>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</si>
  <si>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</si>
  <si>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</si>
  <si>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</si>
  <si>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</si>
  <si>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</si>
  <si>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</si>
  <si>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</si>
  <si>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</si>
  <si>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</si>
  <si>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</si>
  <si>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</si>
  <si>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</si>
  <si>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</si>
  <si>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</si>
  <si>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</si>
  <si>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</si>
  <si>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</si>
  <si>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</si>
  <si>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</si>
  <si>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</si>
  <si>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</si>
  <si>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</si>
  <si>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</si>
  <si>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</si>
  <si>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</si>
  <si>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</si>
  <si>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</si>
  <si>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</si>
  <si>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</si>
  <si>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</si>
  <si>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</si>
  <si>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</si>
  <si>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</si>
  <si>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</si>
  <si>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</si>
  <si>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</si>
  <si>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</si>
  <si>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</si>
  <si>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</si>
  <si>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</si>
  <si>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</si>
  <si>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</si>
  <si>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</si>
  <si>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</si>
  <si>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</si>
  <si>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</si>
  <si>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</si>
  <si>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</si>
  <si>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</si>
  <si>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</si>
  <si>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</si>
  <si>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</si>
  <si>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</si>
  <si>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</si>
  <si>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</si>
  <si>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</si>
  <si>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</si>
  <si>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</si>
  <si>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</si>
  <si>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</si>
  <si>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</si>
  <si>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</si>
  <si>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</si>
  <si>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</si>
  <si>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</si>
  <si>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</si>
  <si>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</si>
  <si>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</si>
  <si>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</si>
  <si>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</si>
  <si>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</si>
  <si>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</si>
  <si>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</si>
  <si>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</si>
  <si>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</si>
  <si>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</si>
  <si>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</si>
  <si>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</si>
  <si>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</si>
  <si>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</si>
  <si>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</si>
  <si>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</si>
  <si>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</si>
  <si>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</si>
  <si>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</si>
  <si>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</si>
  <si>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</si>
  <si>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</si>
  <si>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</si>
  <si>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</si>
  <si>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</si>
  <si>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</si>
  <si>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</si>
  <si>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</si>
  <si>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</si>
  <si>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</si>
  <si>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</si>
  <si>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</si>
  <si>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</si>
  <si>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</si>
  <si>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</si>
  <si>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</si>
  <si>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</si>
  <si>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</si>
  <si>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</si>
  <si>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</si>
  <si>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</si>
  <si>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</si>
  <si>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</si>
  <si>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</si>
  <si>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</si>
  <si>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</si>
  <si>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</si>
  <si>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</si>
  <si>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</si>
  <si>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</si>
  <si>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</si>
  <si>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</si>
  <si>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</si>
  <si>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</si>
  <si>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</si>
  <si>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</si>
  <si>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</si>
  <si>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</si>
  <si>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</si>
  <si>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</si>
  <si>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</si>
  <si>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</si>
  <si>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</si>
  <si>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</si>
  <si>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</si>
  <si>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</si>
  <si>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</si>
  <si>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</si>
  <si>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</si>
  <si>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</si>
  <si>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</si>
  <si>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</si>
  <si>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</si>
  <si>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</si>
  <si>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</si>
  <si>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</si>
  <si>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</si>
  <si>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</si>
  <si>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</si>
  <si>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</si>
  <si>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</si>
  <si>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</si>
  <si>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</si>
  <si>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</si>
  <si>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</si>
  <si>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</si>
  <si>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</si>
  <si>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</si>
  <si>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</si>
  <si>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</si>
  <si>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</si>
  <si>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</si>
  <si>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</si>
  <si>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</si>
  <si>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</si>
  <si>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</si>
  <si>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</si>
  <si>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</si>
  <si>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</si>
  <si>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</si>
  <si>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</si>
  <si>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</si>
  <si>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</si>
  <si>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</si>
  <si>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</si>
  <si>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</si>
  <si>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</si>
  <si>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</si>
  <si>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</si>
  <si>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</si>
  <si>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</si>
  <si>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</si>
  <si>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</si>
  <si>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</si>
  <si>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</si>
  <si>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</si>
  <si>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</si>
  <si>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</si>
  <si>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</si>
  <si>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</si>
  <si>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</si>
  <si>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</si>
  <si>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</si>
  <si>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</si>
  <si>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</si>
  <si>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</si>
  <si>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</si>
  <si>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</si>
  <si>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</si>
  <si>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</si>
  <si>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</si>
  <si>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</si>
  <si>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</si>
  <si>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</si>
  <si>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</si>
  <si>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</si>
  <si>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</si>
  <si>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</si>
  <si>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</si>
  <si>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</si>
  <si>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</si>
  <si>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</si>
  <si>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</si>
  <si>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</si>
  <si>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</si>
  <si>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</si>
  <si>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</si>
  <si>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</si>
  <si>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</si>
  <si>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</si>
  <si>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</si>
  <si>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</si>
  <si>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</si>
  <si>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</si>
  <si>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</si>
  <si>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</si>
  <si>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</si>
  <si>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</si>
  <si>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</si>
  <si>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</si>
  <si>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</si>
  <si>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</si>
  <si>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</si>
  <si>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</si>
  <si>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</si>
  <si>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</si>
  <si>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</si>
  <si>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</si>
  <si>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</si>
  <si>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</si>
  <si>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</si>
  <si>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</si>
  <si>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</si>
  <si>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</si>
  <si>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</si>
  <si>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</si>
  <si>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</si>
  <si>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</si>
  <si>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</si>
  <si>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</si>
  <si>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</si>
  <si>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</si>
  <si>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</si>
  <si>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</si>
  <si>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</si>
  <si>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</si>
  <si>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</si>
  <si>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</si>
  <si>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</si>
  <si>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</si>
  <si>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</si>
  <si>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</si>
  <si>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</si>
  <si>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</si>
  <si>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</si>
  <si>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</si>
  <si>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</si>
  <si>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</si>
  <si>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</si>
  <si>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</si>
  <si>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</si>
  <si>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</si>
  <si>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</si>
  <si>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</si>
  <si>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</si>
  <si>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</si>
  <si>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</si>
  <si>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</si>
  <si>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</si>
  <si>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</si>
  <si>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</si>
  <si>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</si>
  <si>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</si>
  <si>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</si>
  <si>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</si>
  <si>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</si>
  <si>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</si>
  <si>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</si>
  <si>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</si>
  <si>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</si>
  <si>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</si>
  <si>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</si>
  <si>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</si>
  <si>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</si>
  <si>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</si>
  <si>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</si>
  <si>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</si>
  <si>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</si>
  <si>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</si>
  <si>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</si>
  <si>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</si>
  <si>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</si>
  <si>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</si>
  <si>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</si>
  <si>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</si>
  <si>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</si>
  <si>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</si>
  <si>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</si>
  <si>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</si>
  <si>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</si>
  <si>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</si>
  <si>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</si>
  <si>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</si>
  <si>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</si>
  <si>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</si>
  <si>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</si>
  <si>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</si>
  <si>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</si>
  <si>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</si>
  <si>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</si>
  <si>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</si>
  <si>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</si>
  <si>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</si>
  <si>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</si>
  <si>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</si>
  <si>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</si>
  <si>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</si>
  <si>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</si>
  <si>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</si>
  <si>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</si>
  <si>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</si>
  <si>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</si>
  <si>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</si>
  <si>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</si>
  <si>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</si>
  <si>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</si>
  <si>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</si>
  <si>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</si>
  <si>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</si>
  <si>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</si>
  <si>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</si>
  <si>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</si>
  <si>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</si>
  <si>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</si>
  <si>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</si>
  <si>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</si>
  <si>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</si>
  <si>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</si>
  <si>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</si>
  <si>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</si>
  <si>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</si>
  <si>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</si>
  <si>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</si>
  <si>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</si>
  <si>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</si>
  <si>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</si>
  <si>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</si>
  <si>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</si>
  <si>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</si>
  <si>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</si>
  <si>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</si>
  <si>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</si>
  <si>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</si>
  <si>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</si>
  <si>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</si>
  <si>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</si>
  <si>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</si>
  <si>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</si>
  <si>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</si>
  <si>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</si>
  <si>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</si>
  <si>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</si>
  <si>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</si>
  <si>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</si>
  <si>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</si>
  <si>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</si>
  <si>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</si>
  <si>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</si>
  <si>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</si>
  <si>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</si>
  <si>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</si>
  <si>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</si>
  <si>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</si>
  <si>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</si>
  <si>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</si>
  <si>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</si>
  <si>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</si>
  <si>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</si>
  <si>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</si>
  <si>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</si>
  <si>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</si>
  <si>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</si>
  <si>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</si>
  <si>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</si>
  <si>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</si>
  <si>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</si>
  <si>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</si>
  <si>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</si>
  <si>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</si>
  <si>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</si>
  <si>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</si>
  <si>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</si>
  <si>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</si>
  <si>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</si>
  <si>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</si>
  <si>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</si>
  <si>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</si>
  <si>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</si>
  <si>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</si>
  <si>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</si>
  <si>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</si>
  <si>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</si>
  <si>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</si>
  <si>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</si>
  <si>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</si>
  <si>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</si>
  <si>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</si>
  <si>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</si>
  <si>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</si>
  <si>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</si>
  <si>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</si>
  <si>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</si>
  <si>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</si>
  <si>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</si>
  <si>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</si>
  <si>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</si>
  <si>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</si>
  <si>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</si>
  <si>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</si>
  <si>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</si>
  <si>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</si>
  <si>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</si>
  <si>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</si>
  <si>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</si>
  <si>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</si>
  <si>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</si>
  <si>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</si>
  <si>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</si>
  <si>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</si>
  <si>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</si>
  <si>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</si>
  <si>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</si>
  <si>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</si>
  <si>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</si>
  <si>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</si>
  <si>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</si>
  <si>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</si>
  <si>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</si>
  <si>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</si>
  <si>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</si>
  <si>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</si>
  <si>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</si>
  <si>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</si>
  <si>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</si>
  <si>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</si>
  <si>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</si>
  <si>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</si>
  <si>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</si>
  <si>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</si>
  <si>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</si>
  <si>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</si>
  <si>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</si>
  <si>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</si>
  <si>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</si>
  <si>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</si>
  <si>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</si>
  <si>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</si>
  <si>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</si>
  <si>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</si>
  <si>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</si>
  <si>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</si>
  <si>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</si>
  <si>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</si>
  <si>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</si>
  <si>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</si>
  <si>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</si>
  <si>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</si>
  <si>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</si>
  <si>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</si>
  <si>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</si>
  <si>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</si>
  <si>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</si>
  <si>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</si>
  <si>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</si>
  <si>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</si>
  <si>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</si>
  <si>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</si>
  <si>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</si>
  <si>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</si>
  <si>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</si>
  <si>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</si>
  <si>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</si>
  <si>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</si>
  <si>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</si>
  <si>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</si>
  <si>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</si>
  <si>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</si>
  <si>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</si>
  <si>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</si>
  <si>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</si>
  <si>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</si>
  <si>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</si>
  <si>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</si>
  <si>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</si>
  <si>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</si>
  <si>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</si>
  <si>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</si>
  <si>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</si>
  <si>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</si>
  <si>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</si>
  <si>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</si>
  <si>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</si>
  <si>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</si>
  <si>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</si>
  <si>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</si>
  <si>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</si>
  <si>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</si>
  <si>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</si>
  <si>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</si>
  <si>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</si>
  <si>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</si>
  <si>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</si>
  <si>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</si>
  <si>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</si>
  <si>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</si>
  <si>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</si>
  <si>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</si>
  <si>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</si>
  <si>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</si>
  <si>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</si>
  <si>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</si>
  <si>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</si>
  <si>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</si>
  <si>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</si>
  <si>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</si>
  <si>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</si>
  <si>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</si>
  <si>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</si>
  <si>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</si>
  <si>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</si>
  <si>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</si>
  <si>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</si>
  <si>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</si>
  <si>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</si>
  <si>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</si>
  <si>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</si>
  <si>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</si>
  <si>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</si>
  <si>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</si>
  <si>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</si>
  <si>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</si>
  <si>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</si>
  <si>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</si>
  <si>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</si>
  <si>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</si>
  <si>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</si>
  <si>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</si>
  <si>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</si>
  <si>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</si>
  <si>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</si>
  <si>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</si>
  <si>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</si>
  <si>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</si>
  <si>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</si>
  <si>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</si>
  <si>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</si>
  <si>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</si>
  <si>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</si>
  <si>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</si>
  <si>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</si>
  <si>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</si>
  <si>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</si>
  <si>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</si>
  <si>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</si>
  <si>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</si>
  <si>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</si>
  <si>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</si>
  <si>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</si>
  <si>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</si>
  <si>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</si>
  <si>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</si>
  <si>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</si>
  <si>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</si>
  <si>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</si>
  <si>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</si>
  <si>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</si>
  <si>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</si>
  <si>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</si>
  <si>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</si>
  <si>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</si>
  <si>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</si>
  <si>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</si>
  <si>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</si>
  <si>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</si>
  <si>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</si>
  <si>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</si>
  <si>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</si>
  <si>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</si>
  <si>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</si>
  <si>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</si>
  <si>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</si>
  <si>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</si>
  <si>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</si>
  <si>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</si>
  <si>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</si>
  <si>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</si>
  <si>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</si>
  <si>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</si>
  <si>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</si>
  <si>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</si>
  <si>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</si>
  <si>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</si>
  <si>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</si>
  <si>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</si>
  <si>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</si>
  <si>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</si>
  <si>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</si>
  <si>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</si>
  <si>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</si>
  <si>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</si>
  <si>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</si>
  <si>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</si>
  <si>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</si>
  <si>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</si>
  <si>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</si>
  <si>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</si>
  <si>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</si>
  <si>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</si>
  <si>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</si>
  <si>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</si>
  <si>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</si>
  <si>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</si>
  <si>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</si>
  <si>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</si>
  <si>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</si>
  <si>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</si>
  <si>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</si>
  <si>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</si>
  <si>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</si>
  <si>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</si>
  <si>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</si>
  <si>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</si>
  <si>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</si>
  <si>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</si>
  <si>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</si>
  <si>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</si>
  <si>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</si>
  <si>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</si>
  <si>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</si>
  <si>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</si>
  <si>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</si>
  <si>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</si>
  <si>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</si>
  <si>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</si>
  <si>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</si>
  <si>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</si>
  <si>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</si>
  <si>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</si>
  <si>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</si>
  <si>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</si>
  <si>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</si>
  <si>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</si>
  <si>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</si>
  <si>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</si>
  <si>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</si>
  <si>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</si>
  <si>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</si>
  <si>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</si>
  <si>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</si>
  <si>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</si>
  <si>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</si>
  <si>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</si>
  <si>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</si>
  <si>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</si>
  <si>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</si>
  <si>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</si>
  <si>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</si>
  <si>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</si>
  <si>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</si>
  <si>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</si>
  <si>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</si>
  <si>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</si>
  <si>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</si>
  <si>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</si>
  <si>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</si>
  <si>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</si>
  <si>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</si>
  <si>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</si>
  <si>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</si>
  <si>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</si>
  <si>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</si>
  <si>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</si>
  <si>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</si>
  <si>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</si>
  <si>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</si>
  <si>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</si>
  <si>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</si>
  <si>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</si>
  <si>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</si>
  <si>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</si>
  <si>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</si>
  <si>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</si>
  <si>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</si>
  <si>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</si>
  <si>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</si>
  <si>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</si>
  <si>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</si>
  <si>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</si>
  <si>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</si>
  <si>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</si>
  <si>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</si>
  <si>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</si>
  <si>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</si>
  <si>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</si>
  <si>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</si>
  <si>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</si>
  <si>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</si>
  <si>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</si>
  <si>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</si>
  <si>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</si>
  <si>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</si>
  <si>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</si>
  <si>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</si>
  <si>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</si>
  <si>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</si>
  <si>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</si>
  <si>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</si>
  <si>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</si>
  <si>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</si>
  <si>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</si>
  <si>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</si>
  <si>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</si>
  <si>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</si>
  <si>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</si>
  <si>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</si>
  <si>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</si>
  <si>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</si>
  <si>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</si>
  <si>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</si>
  <si>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</si>
  <si>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</si>
  <si>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</si>
  <si>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</si>
  <si>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</si>
  <si>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</si>
  <si>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</si>
  <si>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</si>
  <si>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</si>
  <si>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</si>
  <si>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</si>
  <si>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</si>
  <si>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</si>
  <si>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</si>
  <si>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</si>
  <si>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</si>
  <si>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</si>
  <si>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</si>
  <si>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</si>
  <si>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</si>
  <si>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</si>
  <si>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</si>
  <si>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</si>
  <si>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</si>
  <si>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</si>
  <si>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</si>
  <si>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</si>
  <si>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</si>
  <si>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</si>
  <si>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</si>
  <si>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</si>
  <si>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</si>
  <si>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</si>
  <si>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</si>
  <si>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</si>
  <si>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</si>
  <si>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</si>
  <si>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</si>
  <si>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</si>
  <si>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</si>
  <si>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</si>
  <si>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</si>
  <si>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</si>
  <si>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</si>
  <si>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</si>
  <si>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</si>
  <si>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</si>
  <si>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</si>
  <si>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</si>
  <si>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</si>
  <si>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</si>
  <si>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</si>
  <si>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</si>
  <si>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</si>
  <si>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</si>
  <si>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</si>
  <si>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</si>
  <si>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</si>
  <si>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</si>
  <si>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</si>
  <si>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</si>
  <si>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</si>
  <si>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</si>
  <si>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</si>
  <si>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</si>
  <si>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</si>
  <si>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</si>
  <si>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</si>
  <si>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</si>
  <si>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</si>
  <si>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</si>
  <si>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</si>
  <si>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</si>
  <si>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</si>
  <si>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</si>
  <si>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</si>
  <si>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</si>
  <si>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</si>
  <si>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</si>
  <si>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</si>
  <si>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</si>
  <si>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</si>
  <si>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</si>
  <si>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</si>
  <si>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</si>
  <si>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</si>
  <si>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</si>
  <si>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</si>
  <si>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</si>
  <si>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</si>
  <si>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</si>
  <si>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</si>
  <si>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</si>
  <si>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</si>
  <si>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</si>
  <si>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</si>
  <si>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</si>
  <si>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</si>
  <si>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</si>
  <si>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</si>
  <si>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</si>
  <si>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</si>
  <si>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</si>
  <si>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</si>
  <si>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</si>
  <si>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</si>
  <si>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</si>
  <si>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</si>
  <si>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</si>
  <si>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</si>
  <si>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</si>
  <si>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</si>
  <si>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</si>
  <si>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</si>
  <si>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</si>
  <si>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</si>
  <si>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</si>
  <si>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</si>
  <si>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</si>
  <si>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</si>
  <si>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</si>
  <si>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</si>
  <si>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</si>
  <si>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</si>
  <si>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</si>
  <si>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</si>
  <si>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</si>
  <si>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</si>
  <si>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</si>
  <si>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</si>
  <si>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</si>
  <si>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</si>
  <si>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</si>
  <si>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</si>
  <si>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</si>
  <si>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</si>
  <si>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</si>
  <si>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</si>
  <si>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</si>
  <si>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</si>
  <si>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</si>
  <si>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</si>
  <si>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</si>
  <si>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</si>
  <si>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</si>
  <si>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</si>
  <si>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</si>
  <si>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</si>
  <si>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</si>
  <si>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</si>
  <si>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</si>
  <si>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</si>
  <si>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</si>
  <si>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</si>
  <si>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</si>
  <si>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</si>
  <si>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</si>
  <si>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</si>
  <si>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</si>
  <si>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</si>
  <si>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</si>
  <si>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</si>
  <si>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</si>
  <si>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</si>
  <si>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</si>
  <si>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</si>
  <si>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</si>
  <si>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</si>
  <si>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</si>
  <si>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</si>
  <si>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</si>
  <si>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</si>
  <si>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</si>
  <si>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</si>
  <si>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</si>
  <si>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</si>
  <si>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</si>
  <si>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</si>
  <si>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</si>
  <si>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</si>
  <si>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</si>
  <si>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</si>
  <si>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</si>
  <si>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</si>
  <si>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</si>
  <si>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</si>
  <si>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</si>
  <si>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</si>
  <si>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</si>
  <si>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</si>
  <si>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</si>
  <si>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</si>
  <si>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</si>
  <si>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</si>
  <si>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</si>
  <si>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</si>
  <si>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</si>
  <si>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</si>
  <si>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</si>
  <si>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</si>
  <si>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</si>
  <si>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</si>
  <si>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</si>
  <si>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</si>
  <si>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</si>
  <si>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</si>
  <si>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</si>
  <si>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</si>
  <si>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</si>
  <si>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</si>
  <si>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</si>
  <si>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</si>
  <si>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</si>
  <si>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</si>
  <si>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</si>
  <si>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</si>
  <si>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</si>
  <si>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</si>
  <si>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</si>
  <si>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</si>
  <si>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</si>
  <si>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</si>
  <si>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</si>
  <si>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</si>
  <si>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</si>
  <si>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</si>
  <si>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</si>
  <si>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</si>
  <si>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</si>
  <si>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</si>
  <si>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</si>
  <si>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</si>
  <si>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</si>
  <si>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</si>
  <si>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</si>
  <si>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</si>
  <si>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</si>
  <si>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</si>
  <si>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</si>
  <si>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</si>
  <si>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</si>
  <si>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</si>
  <si>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</si>
  <si>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</si>
  <si>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</si>
  <si>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</si>
  <si>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</si>
  <si>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</si>
  <si>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</si>
  <si>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</si>
  <si>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</si>
  <si>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</si>
  <si>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</si>
  <si>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</si>
  <si>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</si>
  <si>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</si>
  <si>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</si>
  <si>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</si>
  <si>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</si>
  <si>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</si>
  <si>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</si>
  <si>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</si>
  <si>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</si>
  <si>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</si>
  <si>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</si>
  <si>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</si>
  <si>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</si>
  <si>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</si>
  <si>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</si>
  <si>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</si>
  <si>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</si>
  <si>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</si>
  <si>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</si>
  <si>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</si>
  <si>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</si>
  <si>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</si>
  <si>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</si>
  <si>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</si>
  <si>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</si>
  <si>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</si>
  <si>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</si>
  <si>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</si>
  <si>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</si>
  <si>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</si>
  <si>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</si>
  <si>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</si>
  <si>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</si>
  <si>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</si>
  <si>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</si>
  <si>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</si>
  <si>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</si>
  <si>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</si>
  <si>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</si>
  <si>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</si>
  <si>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</si>
  <si>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</si>
  <si>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</si>
  <si>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</si>
  <si>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</si>
  <si>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</si>
  <si>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</si>
  <si>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</si>
  <si>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</si>
  <si>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</si>
  <si>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</si>
  <si>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</si>
  <si>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</si>
  <si>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</si>
  <si>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</si>
  <si>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</si>
  <si>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</si>
  <si>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</si>
  <si>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</si>
  <si>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</si>
  <si>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</si>
  <si>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</si>
  <si>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</si>
  <si>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</si>
  <si>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</si>
  <si>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</si>
  <si>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</si>
  <si>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</si>
  <si>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</si>
  <si>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</si>
  <si>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</si>
  <si>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</si>
  <si>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</si>
  <si>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</si>
  <si>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</si>
  <si>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</si>
  <si>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</si>
  <si>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</si>
  <si>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</si>
  <si>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</si>
  <si>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</si>
  <si>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</si>
  <si>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</si>
  <si>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</si>
  <si>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</si>
  <si>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</si>
  <si>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</si>
  <si>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</si>
  <si>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</si>
  <si>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</si>
  <si>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</si>
  <si>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</si>
  <si>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</si>
  <si>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</si>
  <si>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</si>
  <si>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</si>
  <si>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</si>
  <si>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</si>
  <si>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</si>
  <si>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</si>
  <si>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</si>
  <si>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</si>
  <si>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</si>
  <si>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</si>
  <si>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</si>
  <si>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</si>
  <si>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</si>
  <si>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</si>
  <si>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</si>
  <si>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</si>
  <si>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</si>
  <si>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</si>
  <si>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</si>
  <si>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</si>
  <si>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</si>
  <si>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</si>
  <si>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</si>
  <si>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</si>
  <si>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</si>
  <si>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</si>
  <si>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</si>
  <si>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</si>
  <si>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</si>
  <si>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</si>
  <si>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</si>
  <si>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</si>
  <si>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</si>
  <si>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</si>
  <si>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</si>
  <si>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</si>
  <si>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</si>
  <si>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</si>
  <si>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</si>
  <si>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</si>
  <si>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</si>
  <si>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</si>
  <si>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</si>
  <si>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</si>
  <si>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</si>
  <si>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</si>
  <si>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</si>
  <si>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</si>
  <si>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</si>
  <si>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</si>
  <si>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</si>
  <si>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</si>
  <si>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</si>
  <si>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</si>
  <si>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</si>
  <si>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</si>
  <si>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</si>
  <si>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</si>
  <si>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</si>
  <si>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</si>
  <si>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</si>
  <si>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</si>
  <si>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</si>
  <si>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</si>
  <si>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</si>
  <si>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</si>
  <si>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</si>
  <si>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</si>
  <si>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</si>
  <si>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</si>
  <si>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</si>
  <si>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</si>
  <si>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</si>
  <si>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</si>
  <si>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</si>
  <si>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</si>
  <si>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</si>
  <si>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</si>
  <si>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</si>
  <si>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</si>
  <si>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</si>
  <si>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</si>
  <si>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</si>
  <si>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</si>
  <si>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</si>
  <si>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</si>
  <si>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</si>
  <si>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</si>
  <si>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</si>
  <si>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</si>
  <si>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</si>
  <si>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</si>
  <si>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</si>
  <si>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</si>
  <si>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</si>
  <si>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</si>
  <si>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</si>
  <si>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</si>
  <si>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</si>
  <si>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</si>
  <si>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</si>
  <si>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</si>
  <si>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</si>
  <si>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</si>
  <si>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</si>
  <si>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</si>
  <si>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</si>
  <si>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</si>
  <si>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</si>
  <si>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</si>
  <si>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</si>
  <si>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</si>
  <si>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</si>
  <si>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</si>
  <si>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</si>
  <si>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</si>
  <si>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</si>
  <si>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</si>
  <si>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</si>
  <si>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</si>
  <si>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</si>
  <si>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</si>
  <si>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</si>
  <si>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</si>
  <si>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</si>
  <si>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</si>
  <si>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</si>
  <si>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</si>
  <si>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</si>
  <si>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</si>
  <si>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</si>
  <si>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</si>
  <si>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</si>
  <si>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</si>
  <si>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</si>
  <si>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</si>
  <si>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</si>
  <si>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</si>
  <si>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</si>
  <si>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</si>
  <si>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</si>
  <si>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</si>
  <si>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</si>
  <si>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</si>
  <si>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</si>
  <si>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</si>
  <si>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</si>
  <si>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</si>
  <si>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</si>
  <si>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</si>
  <si>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</si>
  <si>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</si>
  <si>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</si>
  <si>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</si>
  <si>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</si>
  <si>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</si>
  <si>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</si>
  <si>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</si>
  <si>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</si>
  <si>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</si>
  <si>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</si>
  <si>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</si>
  <si>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</si>
  <si>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</si>
  <si>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</si>
  <si>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</si>
  <si>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</si>
  <si>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</si>
  <si>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</si>
  <si>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</si>
  <si>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</si>
  <si>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</si>
  <si>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</si>
  <si>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</si>
  <si>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</si>
  <si>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</si>
  <si>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</si>
  <si>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</si>
  <si>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</si>
  <si>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</si>
  <si>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</si>
  <si>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</si>
  <si>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</si>
  <si>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</si>
  <si>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</si>
  <si>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</si>
  <si>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</si>
  <si>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</si>
  <si>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</si>
  <si>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</si>
  <si>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</si>
  <si>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</si>
  <si>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</si>
  <si>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</si>
  <si>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</si>
  <si>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</si>
  <si>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</si>
  <si>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</si>
  <si>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</si>
  <si>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</si>
  <si>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</si>
  <si>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</si>
  <si>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</si>
  <si>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</si>
  <si>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</si>
  <si>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</si>
  <si>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</si>
  <si>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</si>
  <si>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</si>
  <si>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</si>
  <si>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</si>
  <si>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</si>
  <si>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</si>
  <si>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</si>
  <si>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</si>
  <si>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</si>
  <si>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</si>
  <si>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</si>
  <si>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</si>
  <si>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</si>
  <si>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</si>
  <si>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</si>
  <si>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</si>
  <si>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</si>
  <si>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</si>
  <si>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</si>
  <si>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</si>
  <si>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</si>
  <si>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</si>
  <si>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</si>
  <si>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</si>
  <si>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</si>
  <si>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</si>
  <si>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</si>
  <si>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</si>
  <si>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</si>
  <si>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</si>
  <si>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</si>
  <si>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</si>
  <si>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</si>
  <si>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</si>
  <si>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</si>
  <si>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</si>
  <si>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</si>
  <si>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</si>
  <si>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</si>
  <si>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</si>
  <si>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</si>
  <si>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</si>
  <si>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</si>
  <si>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</si>
  <si>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</si>
  <si>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</si>
  <si>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</si>
  <si>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</si>
  <si>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</si>
  <si>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</si>
  <si>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</si>
  <si>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</si>
  <si>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</si>
  <si>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</si>
  <si>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</si>
  <si>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</si>
  <si>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</si>
  <si>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</si>
  <si>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</si>
  <si>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</si>
  <si>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</si>
  <si>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</si>
  <si>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</si>
  <si>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</si>
  <si>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</si>
  <si>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</si>
  <si>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</si>
  <si>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</si>
  <si>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</si>
  <si>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</si>
  <si>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</si>
  <si>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</si>
  <si>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</si>
  <si>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</si>
  <si>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</si>
  <si>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</si>
  <si>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</si>
  <si>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</si>
  <si>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</si>
  <si>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</si>
  <si>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</si>
  <si>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</si>
  <si>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</si>
  <si>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</si>
  <si>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</si>
  <si>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</si>
  <si>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</si>
  <si>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</si>
  <si>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</si>
  <si>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</si>
  <si>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</si>
  <si>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</si>
  <si>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</si>
  <si>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</si>
  <si>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</si>
  <si>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</si>
  <si>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</si>
  <si>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</si>
  <si>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</si>
  <si>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</si>
  <si>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</si>
  <si>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</si>
  <si>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</si>
  <si>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</si>
  <si>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</si>
  <si>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</si>
  <si>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</si>
  <si>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</si>
  <si>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</si>
  <si>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</si>
  <si>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</si>
  <si>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</si>
  <si>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</si>
  <si>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</si>
  <si>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</si>
  <si>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</si>
  <si>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</si>
  <si>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</si>
  <si>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</si>
  <si>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</si>
  <si>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</si>
  <si>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</si>
  <si>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</si>
  <si>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</si>
  <si>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</si>
  <si>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</si>
  <si>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</si>
  <si>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</si>
  <si>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</si>
  <si>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</si>
  <si>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</si>
  <si>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</si>
  <si>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</si>
  <si>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</si>
  <si>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</si>
  <si>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</si>
  <si>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</si>
  <si>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</si>
  <si>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</si>
  <si>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</si>
  <si>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</si>
  <si>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</si>
  <si>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</si>
  <si>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</si>
  <si>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</si>
  <si>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</si>
  <si>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</si>
  <si>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</si>
  <si>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</si>
  <si>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</si>
  <si>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</si>
  <si>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</si>
  <si>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</si>
  <si>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</si>
  <si>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</si>
  <si>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</si>
  <si>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</si>
  <si>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</si>
  <si>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</si>
  <si>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</si>
  <si>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</si>
  <si>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</si>
  <si>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</si>
  <si>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</si>
  <si>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</si>
  <si>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</si>
  <si>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</si>
  <si>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</si>
  <si>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</si>
  <si>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</si>
  <si>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</si>
  <si>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</si>
  <si>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</si>
  <si>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</si>
  <si>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</si>
  <si>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</si>
  <si>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</si>
  <si>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</si>
  <si>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</si>
  <si>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</si>
  <si>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</si>
  <si>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</si>
  <si>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</si>
  <si>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</si>
  <si>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</si>
  <si>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</si>
  <si>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</si>
  <si>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</si>
  <si>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</si>
  <si>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</si>
  <si>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</si>
  <si>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</si>
  <si>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</si>
  <si>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</si>
  <si>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</si>
  <si>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</si>
  <si>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</si>
  <si>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</si>
  <si>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</si>
  <si>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</si>
  <si>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</si>
  <si>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</si>
  <si>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</si>
  <si>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</si>
  <si>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</si>
  <si>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</si>
  <si>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</si>
  <si>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</si>
  <si>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</si>
  <si>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</si>
  <si>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</si>
  <si>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</si>
  <si>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</si>
  <si>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</si>
  <si>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</si>
  <si>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</si>
  <si>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</si>
  <si>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</si>
  <si>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</si>
  <si>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</si>
  <si>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</si>
  <si>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</si>
  <si>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</si>
  <si>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</si>
  <si>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</si>
  <si>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</si>
  <si>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</si>
  <si>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</si>
  <si>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</si>
  <si>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</si>
  <si>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</si>
  <si>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</si>
  <si>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</si>
  <si>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</si>
  <si>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</si>
  <si>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</si>
  <si>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</si>
  <si>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</si>
  <si>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</si>
  <si>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</si>
  <si>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</si>
  <si>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</si>
  <si>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</si>
  <si>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</si>
  <si>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</si>
  <si>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</si>
  <si>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</si>
  <si>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</si>
  <si>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</si>
  <si>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</si>
  <si>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</si>
  <si>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</si>
  <si>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</si>
  <si>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</si>
  <si>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</si>
  <si>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</si>
  <si>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</si>
  <si>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</si>
  <si>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</si>
  <si>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</si>
  <si>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</si>
  <si>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</si>
  <si>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</si>
  <si>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</si>
  <si>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</si>
  <si>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</si>
  <si>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</si>
  <si>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</si>
  <si>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</si>
  <si>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</si>
  <si>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</si>
  <si>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</si>
  <si>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</si>
  <si>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</si>
  <si>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</si>
  <si>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</si>
  <si>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</si>
  <si>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</si>
  <si>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</si>
  <si>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</si>
  <si>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</si>
  <si>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</si>
  <si>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</si>
  <si>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</si>
  <si>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</si>
  <si>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</si>
  <si>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</si>
  <si>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</si>
  <si>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</si>
  <si>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</si>
  <si>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</si>
  <si>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</si>
  <si>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</si>
  <si>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</si>
  <si>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</si>
  <si>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</si>
  <si>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</si>
  <si>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</si>
  <si>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</si>
  <si>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</si>
  <si>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</si>
  <si>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</si>
  <si>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</si>
  <si>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</si>
  <si>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</si>
  <si>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</si>
  <si>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</si>
  <si>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</si>
  <si>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</si>
  <si>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</si>
  <si>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</si>
  <si>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</si>
  <si>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</si>
  <si>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</si>
  <si>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</si>
  <si>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</si>
  <si>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</si>
  <si>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</si>
  <si>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</si>
  <si>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</si>
  <si>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</si>
  <si>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</si>
  <si>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</si>
  <si>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</si>
  <si>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</si>
  <si>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</si>
  <si>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</si>
  <si>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</si>
  <si>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</si>
  <si>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</si>
  <si>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</si>
  <si>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</si>
  <si>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</si>
  <si>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</si>
  <si>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</si>
  <si>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</si>
  <si>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</si>
  <si>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</si>
  <si>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</si>
  <si>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</si>
  <si>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</si>
  <si>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</si>
  <si>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</si>
  <si>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</si>
  <si>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</si>
  <si>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</si>
  <si>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</si>
  <si>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</si>
  <si>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</si>
  <si>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</si>
  <si>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</si>
  <si>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</si>
  <si>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</si>
  <si>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</si>
  <si>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</si>
  <si>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</si>
  <si>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</si>
  <si>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</si>
  <si>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</si>
  <si>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</si>
  <si>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</si>
  <si>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</si>
  <si>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</si>
  <si>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</si>
  <si>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</si>
  <si>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</si>
  <si>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</si>
  <si>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</si>
  <si>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</si>
  <si>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</si>
  <si>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</si>
  <si>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</si>
  <si>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</si>
  <si>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</si>
  <si>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</si>
  <si>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</si>
  <si>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</si>
  <si>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</si>
  <si>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</si>
  <si>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</si>
  <si>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</si>
  <si>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</si>
  <si>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</si>
  <si>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</si>
  <si>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</si>
  <si>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</si>
  <si>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</si>
  <si>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</si>
  <si>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</si>
  <si>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</si>
  <si>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</si>
  <si>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</si>
  <si>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</si>
  <si>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</si>
  <si>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</si>
  <si>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</si>
  <si>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</si>
  <si>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</si>
  <si>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</si>
  <si>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</si>
  <si>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</si>
  <si>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</si>
  <si>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</si>
  <si>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</si>
  <si>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</si>
  <si>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</si>
  <si>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</si>
  <si>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</si>
  <si>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</si>
  <si>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</si>
  <si>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</si>
  <si>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</si>
  <si>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</si>
  <si>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</si>
  <si>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</si>
  <si>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</si>
  <si>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</si>
  <si>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</si>
  <si>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</si>
  <si>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</si>
  <si>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</si>
  <si>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</si>
  <si>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</si>
  <si>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</si>
  <si>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</si>
  <si>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</si>
  <si>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</si>
  <si>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</si>
  <si>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</si>
  <si>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</si>
  <si>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</si>
  <si>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</si>
  <si>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</si>
  <si>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</si>
  <si>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</si>
  <si>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</si>
  <si>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</si>
  <si>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</si>
  <si>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</si>
  <si>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</si>
  <si>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</si>
  <si>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</si>
  <si>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</si>
  <si>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</si>
  <si>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</si>
  <si>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</si>
  <si>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</si>
  <si>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</si>
  <si>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</si>
  <si>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</si>
  <si>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</si>
  <si>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</si>
  <si>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</si>
  <si>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</si>
  <si>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</si>
  <si>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</si>
  <si>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</si>
  <si>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</si>
  <si>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</si>
  <si>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</si>
  <si>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</si>
  <si>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</si>
  <si>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</si>
  <si>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</si>
  <si>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</si>
  <si>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</si>
  <si>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</si>
  <si>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</si>
  <si>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</si>
  <si>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</si>
  <si>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</si>
  <si>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</si>
  <si>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</si>
  <si>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</si>
  <si>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</si>
  <si>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</si>
  <si>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</si>
  <si>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</si>
  <si>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</si>
  <si>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</si>
  <si>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</si>
  <si>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</si>
  <si>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</si>
  <si>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</si>
  <si>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</si>
  <si>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</si>
  <si>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</si>
  <si>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</si>
  <si>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</si>
  <si>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</si>
  <si>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</si>
  <si>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</si>
  <si>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</si>
  <si>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</si>
  <si>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</si>
  <si>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</si>
  <si>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</si>
  <si>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</si>
  <si>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</si>
  <si>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</si>
  <si>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</si>
  <si>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</si>
  <si>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</si>
  <si>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</si>
  <si>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</si>
  <si>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</si>
  <si>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</si>
  <si>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</si>
  <si>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</si>
  <si>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</si>
  <si>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</si>
  <si>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</si>
  <si>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</si>
  <si>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</si>
  <si>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</si>
  <si>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</si>
  <si>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</si>
  <si>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</si>
  <si>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</si>
  <si>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</si>
  <si>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</si>
  <si>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</si>
  <si>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</si>
  <si>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</si>
  <si>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</si>
  <si>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</si>
  <si>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</si>
  <si>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</si>
  <si>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</si>
  <si>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</si>
  <si>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</si>
  <si>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</si>
  <si>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</si>
  <si>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</si>
  <si>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</si>
  <si>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</si>
  <si>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</si>
  <si>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</si>
  <si>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</si>
  <si>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</si>
  <si>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</si>
  <si>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</si>
  <si>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</si>
  <si>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</si>
  <si>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</si>
  <si>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</si>
  <si>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</si>
  <si>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</si>
  <si>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</si>
  <si>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</si>
  <si>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</si>
  <si>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</si>
  <si>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</si>
  <si>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</si>
  <si>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</si>
  <si>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</si>
  <si>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</si>
  <si>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</si>
  <si>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</si>
  <si>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</si>
  <si>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</si>
  <si>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</si>
  <si>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</si>
  <si>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</si>
  <si>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</si>
  <si>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</si>
  <si>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</si>
  <si>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</si>
  <si>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</si>
  <si>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</si>
  <si>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</si>
  <si>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</si>
  <si>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</si>
  <si>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</si>
  <si>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</si>
  <si>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</si>
  <si>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</si>
  <si>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</si>
  <si>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</si>
  <si>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</si>
  <si>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</si>
  <si>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</si>
  <si>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</si>
  <si>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</si>
  <si>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</si>
  <si>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</si>
  <si>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</si>
  <si>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</si>
  <si>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</si>
  <si>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</si>
  <si>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</si>
  <si>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</si>
  <si>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</si>
  <si>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</si>
  <si>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</si>
  <si>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</si>
  <si>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</si>
  <si>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</si>
  <si>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</si>
  <si>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</si>
  <si>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</si>
  <si>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</si>
  <si>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</si>
  <si>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</si>
  <si>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</si>
  <si>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</si>
  <si>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</si>
  <si>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</si>
  <si>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</si>
  <si>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</si>
  <si>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</si>
  <si>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</si>
  <si>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</si>
  <si>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</si>
  <si>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</si>
  <si>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</si>
  <si>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</si>
  <si>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</si>
  <si>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</si>
  <si>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</si>
  <si>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</si>
  <si>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</si>
  <si>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</si>
  <si>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</si>
  <si>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</si>
  <si>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</si>
  <si>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</si>
  <si>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</si>
  <si>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</si>
  <si>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</si>
  <si>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</si>
  <si>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</si>
  <si>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</si>
  <si>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</si>
  <si>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</si>
  <si>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</si>
  <si>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</si>
  <si>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</si>
  <si>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</si>
  <si>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</si>
  <si>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</si>
  <si>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</si>
  <si>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</si>
  <si>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</si>
  <si>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</si>
  <si>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</si>
  <si>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</si>
  <si>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</si>
  <si>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</si>
  <si>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</si>
  <si>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</si>
  <si>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</si>
  <si>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</si>
  <si>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</si>
  <si>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</si>
  <si>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</si>
  <si>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</si>
  <si>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</si>
  <si>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</si>
  <si>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</si>
  <si>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</si>
  <si>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</si>
  <si>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</si>
  <si>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</si>
  <si>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</si>
  <si>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</si>
  <si>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</si>
  <si>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</si>
  <si>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</si>
  <si>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</si>
  <si>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</si>
  <si>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</si>
  <si>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</si>
  <si>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</si>
  <si>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</si>
  <si>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</si>
  <si>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</si>
  <si>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</si>
  <si>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</si>
  <si>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</si>
  <si>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</si>
  <si>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</si>
  <si>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</si>
  <si>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</si>
  <si>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</si>
  <si>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</si>
  <si>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</si>
  <si>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</si>
  <si>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</si>
  <si>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</si>
  <si>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</si>
  <si>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</si>
  <si>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</si>
  <si>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</si>
  <si>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</si>
  <si>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</si>
  <si>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</si>
  <si>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</si>
  <si>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</si>
  <si>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</si>
  <si>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</si>
  <si>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</si>
  <si>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</si>
  <si>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</si>
  <si>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</si>
  <si>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</si>
  <si>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</si>
  <si>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</si>
  <si>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</si>
  <si>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</si>
  <si>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</si>
  <si>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</si>
  <si>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</si>
  <si>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</si>
  <si>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</si>
  <si>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</si>
  <si>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</si>
  <si>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</si>
  <si>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</si>
  <si>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</si>
  <si>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</si>
  <si>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</si>
  <si>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</si>
  <si>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</si>
  <si>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</si>
  <si>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</si>
  <si>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</si>
  <si>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</si>
  <si>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</si>
  <si>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</si>
  <si>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</si>
  <si>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</si>
  <si>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</si>
  <si>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</si>
  <si>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</si>
  <si>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</si>
  <si>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</si>
  <si>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</si>
  <si>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</si>
  <si>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</si>
  <si>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</si>
  <si>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</si>
  <si>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</si>
  <si>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</si>
  <si>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</si>
  <si>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</si>
  <si>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</si>
  <si>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</si>
  <si>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</si>
  <si>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</si>
  <si>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</si>
  <si>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</si>
  <si>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</si>
  <si>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</si>
  <si>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</si>
  <si>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</si>
  <si>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</si>
  <si>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</si>
  <si>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</si>
  <si>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</si>
  <si>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</si>
  <si>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</si>
  <si>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</si>
  <si>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</si>
  <si>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</si>
  <si>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</si>
  <si>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</si>
  <si>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</si>
  <si>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</si>
  <si>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</si>
  <si>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</si>
  <si>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</si>
  <si>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</si>
  <si>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</si>
  <si>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</si>
  <si>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</si>
  <si>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</si>
  <si>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</si>
  <si>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</si>
  <si>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</si>
  <si>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</si>
  <si>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</si>
  <si>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</si>
  <si>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</si>
  <si>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</si>
  <si>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</si>
  <si>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</si>
  <si>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</si>
  <si>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</si>
  <si>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</si>
  <si>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</si>
  <si>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</si>
  <si>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</si>
  <si>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</si>
  <si>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</si>
  <si>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</si>
  <si>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</si>
  <si>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</si>
  <si>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</si>
  <si>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</si>
  <si>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</si>
  <si>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</si>
  <si>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</si>
  <si>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</si>
  <si>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</si>
  <si>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</si>
  <si>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</si>
  <si>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</si>
  <si>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</si>
  <si>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</si>
  <si>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</si>
  <si>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</si>
  <si>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</si>
  <si>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</si>
  <si>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</si>
  <si>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</si>
  <si>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</si>
  <si>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</si>
  <si>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</si>
  <si>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</si>
  <si>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</si>
  <si>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</si>
  <si>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</si>
  <si>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</si>
  <si>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</si>
  <si>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</si>
  <si>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</si>
  <si>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</si>
  <si>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</si>
  <si>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</si>
  <si>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</si>
  <si>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</si>
  <si>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</si>
  <si>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</si>
  <si>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</si>
  <si>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</si>
  <si>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</si>
  <si>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</si>
  <si>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</si>
  <si>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</si>
  <si>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</si>
  <si>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</si>
  <si>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</si>
  <si>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</si>
  <si>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</si>
  <si>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</si>
  <si>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</si>
  <si>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</si>
  <si>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</si>
  <si>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</si>
  <si>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</si>
  <si>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</si>
  <si>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</si>
  <si>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</si>
  <si>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</si>
  <si>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</si>
  <si>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</si>
  <si>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</si>
  <si>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</si>
  <si>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</si>
  <si>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</si>
  <si>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</si>
  <si>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</si>
  <si>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</si>
  <si>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</si>
  <si>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</si>
  <si>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</si>
  <si>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</si>
  <si>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</si>
  <si>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</si>
  <si>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</si>
  <si>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</si>
  <si>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</si>
  <si>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</si>
  <si>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</si>
  <si>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</si>
  <si>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</si>
  <si>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</si>
  <si>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</si>
  <si>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</si>
  <si>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</si>
  <si>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</si>
  <si>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</si>
  <si>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</si>
  <si>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</si>
  <si>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</si>
  <si>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</si>
  <si>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</si>
  <si>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</si>
  <si>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</si>
  <si>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</si>
  <si>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</si>
  <si>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</si>
  <si>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</si>
  <si>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</si>
  <si>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</si>
  <si>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</si>
  <si>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</si>
  <si>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</si>
  <si>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</si>
  <si>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</si>
  <si>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</si>
  <si>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</si>
  <si>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</si>
  <si>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</si>
  <si>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</si>
  <si>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</si>
  <si>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</si>
  <si>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</si>
  <si>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</si>
  <si>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</si>
  <si>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</si>
  <si>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</si>
  <si>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</si>
  <si>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</si>
  <si>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</si>
  <si>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</si>
  <si>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</si>
  <si>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</si>
  <si>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</si>
  <si>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</si>
  <si>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</si>
  <si>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</si>
  <si>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</si>
  <si>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</si>
  <si>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</si>
  <si>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</si>
  <si>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</si>
  <si>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</si>
  <si>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</si>
  <si>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</si>
  <si>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</si>
  <si>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</si>
  <si>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</si>
  <si>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</si>
  <si>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</si>
  <si>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</si>
  <si>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</si>
  <si>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</si>
  <si>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</si>
  <si>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</si>
  <si>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</si>
  <si>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</si>
  <si>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</si>
  <si>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</si>
  <si>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</si>
  <si>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</si>
  <si>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</si>
  <si>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</si>
  <si>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</si>
  <si>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</si>
  <si>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</si>
  <si>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</si>
  <si>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</si>
  <si>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</si>
  <si>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</si>
  <si>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</si>
  <si>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</si>
  <si>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</si>
  <si>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</si>
  <si>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</si>
  <si>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</si>
  <si>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</si>
  <si>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</si>
  <si>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</si>
  <si>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</si>
  <si>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</si>
  <si>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</si>
  <si>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</si>
  <si>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</si>
  <si>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</si>
  <si>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</si>
  <si>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</si>
  <si>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</si>
  <si>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</si>
  <si>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</si>
  <si>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</si>
  <si>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</si>
  <si>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</si>
  <si>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</si>
  <si>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</si>
  <si>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</si>
  <si>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</si>
  <si>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</si>
  <si>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</si>
  <si>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</si>
  <si>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</si>
  <si>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</si>
  <si>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</si>
  <si>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</si>
  <si>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</si>
  <si>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</si>
  <si>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</si>
  <si>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</si>
  <si>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</si>
  <si>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</si>
  <si>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</si>
  <si>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</si>
  <si>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</si>
  <si>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</si>
  <si>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</si>
  <si>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</si>
  <si>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</si>
  <si>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</si>
  <si>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</si>
  <si>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</si>
  <si>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</si>
  <si>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</si>
  <si>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</si>
  <si>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</si>
  <si>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</si>
  <si>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</si>
  <si>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</si>
  <si>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</si>
  <si>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</si>
  <si>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</si>
  <si>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</si>
  <si>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</si>
  <si>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</si>
  <si>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</si>
  <si>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</si>
  <si>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</si>
  <si>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</si>
  <si>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</si>
  <si>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</si>
  <si>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</si>
  <si>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</si>
  <si>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</si>
  <si>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</si>
  <si>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</si>
  <si>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</si>
  <si>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</si>
  <si>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</si>
  <si>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</si>
  <si>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</si>
  <si>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</si>
  <si>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</si>
  <si>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</si>
  <si>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</si>
  <si>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</si>
  <si>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</si>
  <si>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</si>
  <si>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</si>
  <si>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</si>
  <si>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</si>
  <si>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</si>
  <si>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</si>
  <si>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</si>
  <si>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</si>
  <si>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</si>
  <si>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</si>
  <si>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</si>
  <si>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</si>
  <si>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</si>
  <si>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</si>
  <si>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</si>
  <si>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</si>
  <si>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</si>
  <si>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</si>
  <si>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</si>
  <si>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</si>
  <si>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</si>
  <si>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</si>
  <si>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</si>
  <si>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</si>
  <si>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</si>
  <si>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</si>
  <si>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</si>
  <si>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</si>
  <si>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</si>
  <si>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</si>
  <si>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</si>
  <si>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</si>
  <si>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</si>
  <si>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</si>
  <si>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</si>
  <si>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</si>
  <si>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</si>
  <si>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</si>
  <si>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</si>
  <si>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</si>
  <si>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</si>
  <si>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</si>
  <si>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</si>
  <si>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</si>
  <si>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</si>
  <si>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</si>
  <si>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</si>
  <si>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</si>
  <si>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</si>
  <si>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</si>
  <si>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</si>
  <si>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</si>
  <si>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</si>
  <si>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</si>
  <si>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</si>
  <si>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</si>
  <si>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</si>
  <si>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</si>
  <si>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</si>
  <si>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</si>
  <si>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</si>
  <si>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</si>
  <si>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</si>
  <si>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</si>
  <si>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</si>
  <si>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</si>
  <si>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</si>
  <si>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</si>
  <si>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</si>
  <si>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</si>
  <si>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</si>
  <si>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</si>
  <si>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</si>
  <si>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</si>
  <si>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</si>
  <si>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</si>
  <si>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</si>
  <si>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</si>
  <si>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</si>
  <si>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</si>
  <si>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</si>
  <si>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</si>
  <si>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</si>
  <si>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</si>
  <si>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</si>
  <si>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</si>
  <si>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</si>
  <si>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</si>
  <si>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</si>
  <si>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</si>
  <si>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</si>
  <si>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</si>
  <si>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</si>
  <si>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</si>
  <si>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</si>
  <si>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</si>
  <si>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</si>
  <si>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</si>
  <si>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</si>
  <si>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</si>
  <si>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</si>
  <si>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</si>
  <si>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</si>
  <si>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</si>
  <si>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</si>
  <si>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</si>
  <si>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</si>
  <si>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</si>
  <si>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</si>
  <si>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</si>
  <si>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</si>
  <si>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</si>
  <si>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</si>
  <si>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</si>
  <si>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</si>
  <si>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</si>
  <si>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</si>
  <si>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</si>
  <si>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</si>
  <si>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</si>
  <si>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</si>
  <si>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</si>
  <si>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</si>
  <si>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</si>
  <si>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</si>
  <si>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</si>
  <si>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</si>
  <si>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</si>
  <si>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</si>
  <si>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</si>
  <si>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</si>
  <si>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</si>
  <si>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</si>
  <si>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</si>
  <si>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</si>
  <si>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</si>
  <si>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</si>
  <si>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</si>
  <si>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</si>
  <si>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</si>
  <si>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</si>
  <si>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</si>
  <si>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</si>
  <si>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</si>
  <si>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</si>
  <si>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</si>
  <si>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</si>
  <si>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</si>
  <si>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</si>
  <si>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</si>
  <si>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</si>
  <si>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</si>
  <si>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</si>
  <si>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</si>
  <si>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</si>
  <si>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</si>
  <si>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</si>
  <si>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</si>
  <si>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</si>
  <si>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</si>
  <si>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</si>
  <si>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</si>
  <si>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</si>
  <si>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</si>
  <si>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</si>
  <si>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</si>
  <si>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</si>
  <si>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</si>
  <si>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</si>
  <si>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</si>
  <si>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</si>
  <si>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</si>
  <si>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</si>
  <si>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</si>
  <si>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</si>
  <si>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</si>
  <si>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</si>
  <si>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</si>
  <si>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</si>
  <si>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</si>
  <si>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</si>
  <si>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</si>
  <si>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</si>
  <si>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</si>
  <si>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</si>
  <si>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</si>
  <si>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</si>
  <si>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</si>
  <si>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</si>
  <si>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</si>
  <si>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</si>
  <si>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</si>
  <si>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</si>
  <si>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</si>
  <si>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</si>
  <si>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</si>
  <si>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</si>
  <si>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</si>
  <si>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</si>
  <si>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</si>
  <si>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</si>
  <si>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</si>
  <si>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</si>
  <si>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</si>
  <si>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</si>
  <si>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</si>
  <si>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</si>
  <si>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</si>
  <si>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</si>
  <si>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</si>
  <si>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</si>
  <si>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</si>
  <si>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</si>
  <si>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</si>
  <si>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</si>
  <si>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</si>
  <si>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</si>
  <si>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</si>
  <si>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</si>
  <si>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</si>
  <si>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</si>
  <si>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</si>
  <si>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</si>
  <si>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</si>
  <si>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</si>
  <si>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</si>
  <si>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</si>
  <si>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</si>
  <si>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</si>
  <si>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</si>
  <si>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</si>
  <si>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</si>
  <si>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</si>
  <si>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</si>
  <si>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</si>
  <si>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</si>
  <si>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</si>
  <si>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</si>
  <si>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</si>
  <si>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</si>
  <si>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</si>
  <si>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</si>
  <si>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</si>
  <si>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</si>
  <si>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</si>
  <si>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</si>
  <si>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</si>
  <si>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</si>
  <si>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</si>
  <si>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</si>
  <si>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</si>
  <si>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</si>
  <si>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</si>
  <si>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</si>
  <si>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</si>
  <si>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</si>
  <si>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</si>
  <si>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</si>
  <si>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</si>
  <si>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</si>
  <si>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</si>
  <si>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</si>
  <si>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</si>
  <si>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</si>
  <si>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</si>
  <si>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</si>
  <si>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</si>
  <si>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</si>
  <si>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</si>
  <si>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</si>
  <si>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</si>
  <si>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</si>
  <si>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</si>
  <si>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</si>
  <si>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</si>
  <si>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</si>
  <si>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</si>
  <si>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</si>
  <si>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</si>
  <si>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</si>
  <si>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</si>
  <si>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</si>
  <si>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</si>
  <si>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</si>
  <si>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</si>
  <si>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</si>
  <si>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</si>
  <si>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</si>
  <si>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</si>
  <si>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</si>
  <si>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</si>
  <si>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</si>
  <si>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</si>
  <si>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</si>
  <si>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</si>
  <si>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</si>
  <si>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</si>
  <si>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</si>
  <si>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</si>
  <si>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</si>
  <si>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</si>
  <si>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</si>
  <si>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</si>
  <si>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</si>
  <si>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</si>
  <si>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</si>
  <si>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</si>
  <si>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</si>
  <si>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</si>
  <si>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</si>
  <si>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</si>
  <si>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</si>
  <si>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</si>
  <si>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</si>
  <si>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</si>
  <si>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</si>
  <si>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</si>
  <si>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</si>
  <si>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</si>
  <si>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</si>
  <si>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</si>
  <si>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</si>
  <si>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</si>
  <si>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</si>
  <si>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</si>
  <si>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</si>
  <si>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</si>
  <si>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</si>
  <si>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</si>
  <si>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</si>
  <si>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</si>
  <si>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</si>
  <si>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</si>
  <si>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</si>
  <si>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</si>
  <si>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</si>
  <si>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</si>
  <si>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</si>
  <si>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</si>
  <si>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</si>
  <si>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</si>
  <si>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</si>
  <si>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</si>
  <si>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</si>
  <si>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</si>
  <si>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</si>
  <si>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</si>
  <si>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</si>
  <si>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</si>
  <si>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</si>
  <si>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</si>
  <si>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</si>
  <si>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</si>
  <si>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</si>
  <si>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</si>
  <si>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</si>
  <si>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</si>
  <si>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</si>
  <si>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</si>
  <si>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</si>
  <si>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</si>
  <si>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</si>
  <si>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</si>
  <si>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</si>
  <si>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</si>
  <si>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</si>
  <si>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</si>
  <si>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</si>
  <si>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</si>
  <si>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</si>
  <si>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</si>
  <si>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</si>
  <si>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</si>
  <si>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</si>
  <si>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</si>
  <si>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</si>
  <si>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</si>
  <si>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</si>
  <si>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</si>
  <si>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</si>
  <si>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</si>
  <si>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</si>
  <si>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</si>
  <si>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</si>
  <si>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</si>
  <si>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</si>
  <si>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</si>
  <si>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</si>
  <si>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</si>
  <si>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</si>
  <si>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</si>
  <si>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</si>
  <si>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</si>
  <si>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</si>
  <si>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</si>
  <si>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</si>
  <si>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</si>
  <si>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</si>
  <si>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</si>
  <si>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</si>
  <si>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</si>
  <si>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</si>
  <si>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</si>
  <si>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</si>
  <si>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</si>
  <si>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</si>
  <si>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</si>
  <si>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</si>
  <si>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</si>
  <si>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</si>
  <si>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</si>
  <si>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</si>
  <si>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</si>
  <si>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</si>
  <si>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</si>
  <si>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</si>
  <si>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</si>
  <si>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</si>
  <si>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</si>
  <si>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</si>
  <si>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</si>
  <si>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</si>
  <si>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</si>
  <si>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</si>
  <si>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</si>
  <si>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</si>
  <si>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</si>
  <si>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</si>
  <si>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</si>
  <si>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</si>
  <si>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</si>
  <si>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</si>
  <si>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</si>
  <si>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</si>
  <si>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</si>
  <si>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</si>
  <si>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</si>
  <si>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</si>
  <si>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</si>
  <si>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</si>
  <si>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</si>
  <si>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</si>
  <si>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</si>
  <si>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</si>
  <si>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</si>
  <si>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</si>
  <si>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</si>
  <si>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</si>
  <si>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</si>
  <si>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</si>
  <si>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</si>
  <si>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</si>
  <si>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</si>
  <si>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</si>
  <si>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</si>
  <si>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</si>
  <si>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</si>
  <si>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</si>
  <si>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</si>
  <si>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</si>
  <si>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</si>
  <si>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</si>
  <si>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</si>
  <si>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</si>
  <si>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</si>
  <si>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</si>
  <si>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</si>
  <si>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</si>
  <si>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</si>
  <si>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</si>
  <si>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</si>
  <si>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</si>
  <si>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</si>
  <si>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</si>
  <si>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</si>
  <si>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</si>
  <si>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</si>
  <si>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</si>
  <si>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</si>
  <si>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</si>
  <si>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</si>
  <si>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</si>
  <si>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</si>
  <si>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</si>
  <si>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</si>
  <si>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</si>
  <si>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</si>
  <si>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</si>
  <si>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</si>
  <si>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</si>
  <si>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</si>
  <si>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</si>
  <si>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</si>
  <si>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</si>
  <si>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</si>
  <si>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</si>
  <si>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</si>
  <si>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</si>
  <si>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</si>
  <si>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</si>
  <si>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</si>
  <si>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</si>
  <si>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</si>
  <si>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</si>
  <si>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</si>
  <si>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</si>
  <si>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</si>
  <si>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</si>
  <si>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</si>
  <si>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</si>
  <si>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</si>
  <si>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</si>
  <si>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</si>
  <si>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</si>
  <si>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</si>
  <si>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</si>
  <si>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</si>
  <si>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</si>
  <si>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</si>
  <si>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</si>
  <si>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</si>
  <si>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</si>
  <si>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</si>
  <si>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</si>
  <si>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</si>
  <si>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</si>
  <si>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</si>
  <si>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</si>
  <si>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</si>
  <si>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</si>
  <si>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</si>
  <si>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</si>
  <si>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</si>
  <si>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</si>
  <si>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</si>
  <si>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</si>
  <si>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</si>
  <si>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</si>
  <si>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</si>
  <si>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</si>
  <si>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</si>
  <si>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</si>
  <si>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</si>
  <si>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</si>
  <si>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</si>
  <si>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</si>
  <si>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</si>
  <si>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</si>
  <si>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</si>
  <si>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</si>
  <si>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</si>
  <si>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</si>
  <si>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</si>
  <si>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</si>
  <si>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</si>
  <si>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</si>
  <si>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</si>
  <si>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</si>
  <si>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</si>
  <si>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</si>
  <si>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</si>
  <si>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</si>
  <si>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</si>
  <si>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</si>
  <si>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</si>
  <si>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</si>
  <si>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</si>
  <si>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</si>
  <si>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</si>
  <si>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</si>
  <si>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</si>
  <si>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</si>
  <si>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</si>
  <si>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</si>
  <si>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</si>
  <si>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</si>
  <si>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</si>
  <si>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</si>
  <si>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</si>
  <si>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</si>
  <si>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</si>
  <si>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</si>
  <si>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</si>
  <si>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</si>
  <si>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</si>
  <si>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</si>
  <si>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</si>
  <si>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</si>
  <si>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</si>
  <si>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</si>
  <si>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</si>
  <si>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</si>
  <si>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</si>
  <si>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</si>
  <si>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</si>
  <si>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</si>
  <si>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</si>
  <si>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</si>
  <si>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</si>
  <si>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</si>
  <si>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</si>
  <si>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</si>
  <si>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</si>
  <si>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</si>
  <si>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</si>
  <si>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</si>
  <si>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</si>
  <si>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</si>
  <si>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</si>
  <si>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</si>
  <si>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</si>
  <si>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</si>
  <si>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</si>
  <si>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</si>
  <si>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</si>
  <si>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</si>
  <si>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</si>
  <si>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</si>
  <si>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</si>
  <si>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</si>
  <si>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</si>
  <si>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</si>
  <si>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</si>
  <si>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</si>
  <si>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</si>
  <si>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</si>
  <si>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</si>
  <si>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</si>
  <si>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</si>
  <si>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</si>
  <si>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</si>
  <si>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</si>
  <si>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</si>
  <si>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</si>
  <si>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</si>
  <si>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</si>
  <si>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</si>
  <si>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</si>
  <si>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</si>
  <si>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</si>
  <si>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</si>
  <si>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</si>
  <si>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</si>
  <si>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</si>
  <si>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</si>
  <si>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</si>
  <si>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</si>
  <si>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</si>
  <si>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</si>
  <si>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</si>
  <si>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</si>
  <si>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</si>
  <si>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</si>
  <si>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</si>
  <si>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</si>
  <si>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</si>
  <si>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</si>
  <si>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</si>
  <si>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</si>
  <si>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</si>
  <si>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</si>
  <si>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</si>
  <si>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</si>
  <si>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</si>
  <si>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</si>
  <si>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</si>
  <si>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</si>
  <si>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</si>
  <si>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</si>
  <si>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</si>
  <si>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</si>
  <si>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</si>
  <si>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</si>
  <si>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</si>
  <si>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</si>
  <si>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</si>
  <si>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</si>
  <si>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</si>
  <si>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</si>
  <si>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</si>
  <si>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</si>
  <si>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</si>
  <si>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</si>
  <si>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</si>
  <si>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</si>
  <si>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</si>
  <si>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</si>
  <si>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</si>
  <si>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</si>
  <si>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</si>
  <si>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</si>
  <si>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</si>
  <si>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</si>
  <si>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</si>
  <si>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</si>
  <si>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</si>
  <si>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</si>
  <si>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</si>
  <si>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</si>
  <si>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</si>
  <si>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</si>
  <si>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</si>
  <si>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</si>
  <si>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</si>
  <si>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</si>
  <si>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</si>
  <si>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</si>
  <si>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</si>
  <si>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</si>
  <si>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</si>
  <si>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</si>
  <si>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</si>
  <si>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</si>
  <si>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</si>
  <si>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</si>
  <si>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</si>
  <si>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</si>
  <si>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</si>
  <si>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</si>
  <si>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</si>
  <si>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</si>
  <si>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</si>
  <si>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</si>
  <si>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</si>
  <si>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</si>
  <si>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</si>
  <si>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</si>
  <si>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</si>
  <si>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</si>
  <si>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</si>
  <si>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</si>
  <si>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</si>
  <si>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</si>
  <si>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</si>
  <si>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</si>
  <si>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</si>
  <si>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</si>
  <si>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</si>
  <si>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</si>
  <si>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</si>
  <si>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</si>
  <si>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</si>
  <si>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</si>
  <si>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</si>
  <si>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</si>
  <si>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</si>
  <si>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</si>
  <si>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</si>
  <si>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</si>
  <si>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</si>
  <si>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</si>
  <si>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</si>
  <si>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</si>
  <si>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</si>
  <si>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</si>
  <si>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</si>
  <si>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</si>
  <si>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</si>
  <si>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</si>
  <si>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</si>
  <si>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</si>
  <si>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</si>
  <si>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</si>
  <si>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</si>
  <si>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</si>
  <si>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</si>
  <si>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</si>
  <si>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</si>
  <si>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</si>
  <si>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</si>
  <si>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</si>
  <si>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</si>
  <si>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</si>
  <si>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</si>
  <si>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</si>
  <si>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</si>
  <si>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</si>
  <si>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</si>
  <si>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</si>
  <si>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</si>
  <si>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</si>
  <si>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</si>
  <si>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</si>
  <si>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</si>
  <si>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</si>
  <si>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</si>
  <si>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</si>
  <si>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</si>
  <si>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</si>
  <si>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</si>
  <si>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</si>
  <si>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</si>
  <si>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</si>
  <si>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</si>
  <si>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</si>
  <si>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</si>
  <si>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</si>
  <si>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</si>
  <si>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</si>
  <si>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</si>
  <si>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</si>
  <si>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</si>
  <si>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</si>
  <si>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</si>
  <si>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</si>
  <si>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</si>
  <si>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</si>
  <si>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</si>
  <si>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</si>
  <si>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</si>
  <si>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</si>
  <si>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</si>
  <si>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</si>
  <si>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</si>
  <si>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</si>
  <si>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</si>
  <si>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</si>
  <si>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</si>
  <si>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</si>
  <si>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</si>
  <si>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</si>
  <si>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</si>
  <si>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</si>
  <si>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</si>
  <si>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</si>
  <si>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</si>
  <si>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</si>
  <si>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</si>
  <si>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</si>
  <si>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</si>
  <si>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</si>
  <si>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</si>
  <si>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</si>
  <si>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</si>
  <si>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</si>
  <si>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</si>
  <si>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</si>
  <si>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</si>
  <si>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</si>
  <si>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</si>
  <si>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</si>
  <si>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</si>
  <si>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</si>
  <si>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</si>
  <si>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</si>
  <si>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</si>
  <si>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</si>
  <si>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</si>
  <si>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</si>
  <si>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</si>
  <si>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</si>
  <si>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</si>
  <si>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</si>
  <si>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</si>
  <si>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</si>
  <si>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</si>
  <si>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</si>
  <si>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</si>
  <si>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</si>
  <si>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</si>
  <si>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</si>
  <si>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</si>
  <si>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</si>
  <si>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</si>
  <si>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</si>
  <si>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</si>
  <si>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</si>
  <si>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</si>
  <si>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</si>
  <si>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</si>
  <si>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</si>
  <si>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</si>
  <si>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</si>
  <si>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</si>
  <si>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</si>
  <si>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</si>
  <si>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</si>
  <si>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</si>
  <si>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</si>
  <si>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</si>
  <si>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</si>
  <si>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</si>
  <si>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</si>
  <si>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</si>
  <si>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</si>
  <si>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</si>
  <si>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</si>
  <si>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</si>
  <si>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</si>
  <si>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</si>
  <si>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</si>
  <si>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</si>
  <si>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</si>
  <si>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</si>
  <si>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</si>
  <si>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</si>
  <si>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</si>
  <si>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</si>
  <si>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</si>
  <si>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</si>
  <si>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</si>
  <si>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</si>
  <si>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</si>
  <si>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</si>
  <si>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</si>
  <si>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</si>
  <si>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</si>
  <si>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</si>
  <si>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</si>
  <si>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</si>
  <si>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</si>
  <si>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</si>
  <si>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</si>
  <si>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</si>
  <si>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</si>
  <si>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</si>
  <si>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</si>
  <si>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</si>
  <si>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</si>
  <si>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</si>
  <si>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</si>
  <si>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</si>
  <si>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</si>
  <si>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</si>
  <si>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</si>
  <si>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</si>
  <si>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</si>
  <si>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</si>
  <si>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</si>
  <si>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</si>
  <si>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</si>
  <si>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</si>
  <si>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</si>
  <si>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</si>
  <si>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</si>
  <si>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</si>
  <si>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</si>
  <si>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</si>
  <si>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</si>
  <si>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</si>
  <si>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</si>
  <si>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</si>
  <si>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</si>
  <si>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</si>
  <si>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</si>
  <si>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</si>
  <si>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</si>
  <si>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</si>
  <si>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</si>
  <si>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</si>
  <si>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</si>
  <si>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</si>
  <si>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</si>
  <si>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</si>
  <si>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</si>
  <si>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</si>
  <si>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</si>
  <si>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</si>
  <si>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</si>
  <si>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</si>
  <si>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</si>
  <si>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</si>
  <si>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</si>
  <si>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</si>
  <si>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</si>
  <si>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</si>
  <si>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</si>
  <si>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</si>
  <si>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</si>
  <si>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</si>
  <si>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</si>
  <si>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</si>
  <si>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</si>
  <si>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</si>
  <si>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</si>
  <si>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</si>
  <si>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</si>
  <si>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</si>
  <si>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</si>
  <si>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</si>
  <si>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</si>
  <si>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</si>
  <si>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</si>
  <si>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</si>
  <si>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</si>
  <si>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</si>
  <si>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</si>
  <si>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</si>
  <si>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</si>
  <si>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</si>
  <si>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</si>
  <si>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</si>
  <si>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</si>
  <si>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</si>
  <si>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</si>
  <si>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</si>
  <si>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</si>
  <si>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</si>
  <si>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</si>
  <si>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</si>
  <si>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</si>
  <si>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</si>
  <si>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</si>
  <si>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</si>
  <si>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</si>
  <si>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</si>
  <si>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</si>
  <si>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</si>
  <si>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</si>
  <si>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</si>
  <si>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</si>
  <si>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</si>
  <si>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</si>
  <si>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</si>
  <si>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</si>
  <si>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</si>
  <si>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</si>
  <si>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</si>
  <si>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</si>
  <si>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</si>
  <si>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</si>
  <si>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</si>
  <si>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</si>
  <si>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</si>
  <si>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</si>
  <si>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</si>
  <si>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</si>
  <si>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</si>
  <si>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</si>
  <si>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</si>
  <si>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</si>
  <si>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</si>
  <si>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</si>
  <si>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</si>
  <si>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</si>
  <si>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</si>
  <si>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</si>
  <si>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</si>
  <si>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</si>
  <si>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</si>
  <si>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</si>
  <si>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</si>
  <si>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</si>
  <si>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</si>
  <si>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</si>
  <si>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</si>
  <si>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</si>
  <si>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</si>
  <si>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</si>
  <si>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</si>
  <si>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</si>
  <si>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</si>
  <si>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</si>
  <si>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</si>
  <si>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</si>
  <si>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</si>
  <si>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</si>
  <si>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</si>
  <si>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</si>
  <si>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</si>
  <si>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</si>
  <si>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</si>
  <si>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</si>
  <si>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</si>
  <si>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</si>
  <si>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</si>
  <si>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</si>
  <si>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</si>
  <si>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</si>
  <si>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</si>
  <si>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</si>
  <si>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</si>
  <si>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</si>
  <si>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</si>
  <si>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</si>
  <si>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</si>
  <si>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</si>
  <si>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</si>
  <si>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</si>
  <si>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</si>
  <si>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</si>
  <si>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</si>
  <si>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</si>
  <si>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</si>
  <si>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</si>
  <si>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</si>
  <si>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</si>
  <si>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</si>
  <si>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</si>
  <si>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</si>
  <si>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</si>
  <si>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</si>
  <si>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</si>
  <si>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</si>
  <si>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</si>
  <si>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</si>
  <si>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</si>
  <si>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</si>
  <si>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</si>
  <si>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</si>
  <si>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</si>
  <si>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</si>
  <si>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</si>
  <si>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</si>
  <si>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</si>
  <si>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</si>
  <si>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</si>
  <si>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</si>
  <si>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</si>
  <si>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</si>
  <si>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</si>
  <si>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</si>
  <si>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</si>
  <si>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</si>
  <si>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</si>
  <si>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</si>
  <si>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</si>
  <si>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</si>
  <si>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</si>
  <si>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</si>
  <si>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</si>
  <si>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</si>
  <si>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</si>
  <si>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</si>
  <si>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</si>
  <si>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</si>
  <si>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</si>
  <si>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</si>
  <si>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</si>
  <si>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</si>
  <si>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</si>
  <si>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</si>
  <si>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</si>
  <si>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</si>
  <si>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</si>
  <si>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</si>
  <si>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</si>
  <si>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</si>
  <si>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</si>
  <si>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</si>
  <si>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</si>
  <si>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</si>
  <si>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</si>
  <si>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</si>
  <si>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</si>
  <si>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</si>
  <si>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</si>
  <si>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</si>
  <si>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</si>
  <si>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</si>
  <si>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</si>
  <si>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</si>
  <si>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</si>
  <si>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</si>
  <si>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</si>
  <si>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</si>
  <si>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</si>
  <si>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</si>
  <si>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</si>
  <si>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</si>
  <si>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</si>
  <si>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</si>
  <si>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</si>
  <si>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</si>
  <si>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</si>
  <si>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</si>
  <si>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</si>
  <si>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</si>
  <si>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</si>
  <si>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</si>
  <si>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</si>
  <si>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</si>
  <si>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</si>
  <si>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</si>
  <si>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</si>
  <si>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</si>
  <si>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</si>
  <si>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</si>
  <si>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</si>
  <si>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</si>
  <si>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</si>
  <si>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</si>
  <si>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</si>
  <si>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</si>
  <si>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</si>
  <si>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</si>
  <si>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</si>
  <si>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</si>
  <si>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</si>
  <si>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</si>
  <si>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</si>
  <si>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</si>
  <si>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</si>
  <si>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</si>
  <si>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</si>
  <si>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</si>
  <si>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</si>
  <si>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</si>
  <si>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</si>
  <si>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</si>
  <si>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</si>
  <si>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</si>
  <si>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</si>
  <si>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</si>
  <si>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</si>
  <si>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</si>
  <si>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</si>
  <si>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</si>
  <si>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</si>
  <si>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</si>
  <si>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</si>
  <si>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</si>
  <si>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</si>
  <si>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</si>
  <si>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</si>
  <si>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</si>
  <si>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</si>
  <si>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</si>
  <si>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</si>
  <si>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</si>
  <si>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</si>
  <si>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</si>
  <si>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</si>
  <si>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</si>
  <si>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</si>
  <si>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</si>
  <si>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</si>
  <si>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</si>
  <si>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</si>
  <si>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</si>
  <si>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</si>
  <si>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</si>
  <si>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</si>
  <si>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</si>
  <si>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</si>
  <si>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</si>
  <si>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</si>
  <si>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</si>
  <si>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</si>
  <si>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</si>
  <si>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</si>
  <si>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</si>
  <si>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</si>
  <si>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</si>
  <si>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</si>
  <si>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</si>
  <si>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</si>
  <si>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</si>
  <si>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</si>
  <si>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</si>
  <si>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</si>
  <si>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</si>
  <si>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</si>
  <si>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</si>
  <si>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</si>
  <si>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</si>
  <si>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</si>
  <si>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</si>
  <si>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</si>
  <si>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</si>
  <si>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</si>
  <si>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</si>
  <si>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</si>
  <si>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</si>
  <si>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</si>
  <si>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</si>
  <si>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</si>
  <si>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</si>
  <si>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</si>
  <si>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</si>
  <si>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</si>
  <si>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</si>
  <si>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</si>
  <si>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</si>
  <si>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</si>
  <si>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</si>
  <si>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</si>
  <si>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</si>
  <si>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</si>
  <si>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</si>
  <si>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</si>
  <si>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</si>
  <si>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</si>
  <si>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</si>
  <si>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</si>
  <si>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</si>
  <si>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</si>
  <si>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</si>
  <si>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</si>
  <si>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</si>
  <si>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</si>
  <si>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</si>
  <si>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</si>
  <si>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</si>
  <si>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</si>
  <si>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</si>
  <si>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</si>
  <si>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</si>
  <si>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</si>
  <si>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</si>
  <si>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</si>
  <si>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</si>
  <si>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</si>
  <si>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</si>
  <si>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</si>
  <si>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</si>
  <si>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</si>
  <si>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</si>
  <si>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</si>
  <si>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</si>
  <si>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</si>
  <si>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</si>
  <si>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</si>
  <si>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</si>
  <si>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</si>
  <si>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</si>
  <si>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</si>
  <si>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</si>
  <si>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</si>
  <si>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</si>
  <si>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</si>
  <si>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</si>
  <si>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</si>
  <si>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</si>
  <si>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</si>
  <si>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</si>
  <si>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</si>
  <si>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</si>
  <si>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</si>
  <si>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</si>
  <si>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</si>
  <si>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</si>
  <si>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</si>
  <si>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</si>
  <si>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</si>
  <si>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</si>
  <si>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</si>
  <si>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</si>
  <si>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</si>
  <si>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</si>
  <si>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</si>
  <si>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</si>
  <si>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</si>
  <si>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</si>
  <si>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</si>
  <si>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</si>
  <si>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</si>
  <si>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</si>
  <si>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</si>
  <si>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</si>
  <si>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</si>
  <si>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</si>
  <si>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</si>
  <si>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</si>
  <si>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</si>
  <si>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</si>
  <si>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</si>
  <si>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</si>
  <si>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</si>
  <si>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</si>
  <si>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</si>
  <si>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</si>
  <si>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</si>
  <si>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</si>
  <si>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</si>
  <si>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</si>
  <si>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</si>
  <si>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</si>
  <si>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</si>
  <si>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</si>
  <si>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</si>
  <si>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</si>
  <si>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</si>
  <si>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</si>
  <si>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</si>
  <si>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</si>
  <si>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</si>
  <si>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</si>
  <si>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</si>
  <si>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</si>
  <si>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</si>
  <si>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</si>
  <si>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</si>
  <si>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</si>
  <si>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</si>
  <si>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</si>
  <si>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</si>
  <si>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</si>
  <si>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</si>
  <si>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</si>
  <si>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</si>
  <si>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</si>
  <si>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</si>
  <si>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</si>
  <si>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</si>
  <si>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</si>
  <si>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</si>
  <si>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</si>
  <si>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</si>
  <si>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</si>
  <si>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</si>
  <si>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</si>
  <si>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</si>
  <si>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</si>
  <si>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</si>
  <si>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</si>
  <si>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</si>
  <si>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</si>
  <si>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</si>
  <si>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</si>
  <si>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</si>
  <si>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</si>
  <si>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</si>
  <si>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</si>
  <si>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</si>
  <si>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</si>
  <si>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</si>
  <si>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</si>
  <si>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</si>
  <si>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</si>
  <si>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</si>
  <si>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</si>
  <si>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</si>
  <si>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</si>
  <si>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</si>
  <si>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</si>
  <si>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</si>
  <si>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</si>
  <si>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</si>
  <si>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</si>
  <si>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</si>
  <si>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</si>
  <si>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</si>
  <si>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</si>
  <si>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</si>
  <si>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</si>
  <si>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</si>
  <si>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</si>
  <si>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</si>
  <si>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</si>
  <si>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</si>
  <si>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</si>
  <si>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</si>
  <si>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</si>
  <si>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</si>
  <si>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</si>
  <si>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</si>
  <si>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</si>
  <si>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</si>
  <si>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</si>
  <si>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</si>
  <si>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</si>
  <si>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</si>
  <si>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</si>
  <si>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</si>
  <si>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</si>
  <si>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</si>
  <si>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</si>
  <si>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</si>
  <si>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</si>
  <si>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</si>
  <si>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</si>
  <si>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</si>
  <si>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</si>
  <si>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</si>
  <si>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</si>
  <si>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</si>
  <si>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</si>
  <si>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</si>
  <si>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</si>
  <si>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</si>
  <si>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</si>
  <si>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</si>
  <si>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</si>
  <si>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</si>
  <si>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</si>
  <si>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</si>
  <si>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</si>
  <si>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</si>
  <si>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</si>
  <si>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</si>
  <si>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</si>
  <si>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</si>
  <si>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</si>
  <si>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</si>
  <si>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</si>
  <si>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</si>
  <si>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</si>
  <si>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</si>
  <si>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</si>
  <si>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</si>
  <si>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</si>
  <si>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</si>
  <si>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</si>
  <si>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</si>
  <si>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</si>
  <si>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</si>
  <si>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</si>
  <si>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</si>
  <si>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</si>
  <si>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</si>
  <si>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</si>
  <si>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</si>
  <si>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</si>
  <si>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</si>
  <si>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</si>
  <si>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</si>
  <si>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</si>
  <si>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</si>
  <si>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</si>
  <si>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</si>
  <si>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</si>
  <si>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</si>
  <si>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</si>
  <si>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</si>
  <si>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</si>
  <si>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</si>
  <si>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</si>
  <si>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</si>
  <si>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</si>
  <si>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</si>
  <si>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</si>
  <si>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</si>
  <si>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</si>
  <si>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</si>
  <si>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</si>
  <si>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</si>
  <si>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</si>
  <si>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</si>
  <si>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</si>
  <si>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</si>
  <si>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</si>
  <si>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</si>
  <si>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</si>
  <si>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</si>
  <si>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</si>
  <si>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</si>
  <si>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</si>
  <si>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</si>
  <si>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</si>
  <si>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</si>
  <si>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</si>
  <si>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</si>
  <si>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</si>
  <si>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</si>
  <si>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</si>
  <si>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</si>
  <si>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</si>
  <si>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</si>
  <si>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</si>
  <si>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</si>
  <si>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</si>
  <si>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</si>
  <si>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</si>
  <si>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</si>
  <si>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</si>
  <si>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</si>
  <si>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</si>
  <si>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</si>
  <si>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</si>
  <si>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</si>
  <si>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</si>
  <si>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</si>
  <si>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</si>
  <si>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</si>
  <si>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</si>
  <si>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</si>
  <si>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</si>
  <si>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</si>
  <si>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</si>
  <si>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</si>
  <si>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</si>
  <si>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</si>
  <si>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</si>
  <si>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</si>
  <si>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</si>
  <si>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</si>
  <si>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</si>
  <si>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</si>
  <si>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</si>
  <si>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</si>
  <si>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</si>
  <si>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</si>
  <si>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</si>
  <si>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</si>
  <si>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</si>
  <si>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</si>
  <si>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</si>
  <si>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</si>
  <si>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</si>
  <si>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</si>
  <si>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</si>
  <si>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</si>
  <si>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</si>
  <si>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</si>
  <si>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</si>
  <si>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</si>
  <si>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</si>
  <si>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</si>
  <si>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</si>
  <si>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</si>
  <si>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</si>
  <si>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</si>
  <si>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</si>
  <si>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</si>
  <si>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</si>
  <si>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</si>
  <si>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</si>
  <si>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</si>
  <si>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</si>
  <si>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</si>
  <si>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</si>
  <si>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</si>
  <si>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</si>
  <si>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</si>
  <si>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</si>
  <si>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</si>
  <si>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</si>
  <si>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</si>
  <si>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</si>
  <si>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</si>
  <si>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</si>
  <si>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</si>
  <si>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</si>
  <si>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</si>
  <si>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</si>
  <si>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</si>
  <si>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</si>
  <si>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</si>
  <si>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</si>
  <si>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</si>
  <si>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</si>
  <si>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</si>
  <si>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</si>
  <si>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</si>
  <si>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</si>
  <si>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</si>
  <si>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</si>
  <si>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</si>
  <si>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</si>
  <si>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</si>
  <si>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</si>
  <si>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</si>
  <si>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</si>
  <si>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</si>
  <si>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</si>
  <si>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</si>
  <si>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</si>
  <si>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</si>
  <si>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</si>
  <si>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</si>
  <si>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</si>
  <si>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</si>
  <si>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</si>
  <si>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</si>
  <si>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</si>
  <si>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</si>
  <si>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</si>
  <si>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</si>
  <si>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</si>
  <si>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</si>
  <si>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</si>
  <si>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</si>
  <si>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</si>
  <si>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</si>
  <si>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</si>
  <si>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</si>
  <si>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</si>
  <si>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</si>
  <si>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</si>
  <si>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</si>
  <si>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</si>
  <si>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</si>
  <si>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</si>
  <si>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</si>
  <si>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</si>
  <si>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</si>
  <si>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</si>
  <si>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</si>
  <si>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</si>
  <si>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</si>
  <si>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</si>
  <si>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</si>
  <si>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</si>
  <si>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</si>
  <si>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</si>
  <si>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</si>
  <si>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</si>
  <si>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</si>
  <si>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</si>
  <si>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</si>
  <si>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</si>
  <si>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</si>
  <si>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</si>
  <si>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</si>
  <si>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</si>
  <si>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</si>
  <si>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</si>
  <si>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</si>
  <si>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</si>
  <si>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</si>
  <si>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</si>
  <si>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</si>
  <si>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</si>
  <si>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</si>
  <si>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</si>
  <si>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</si>
  <si>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</si>
  <si>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</si>
  <si>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</si>
  <si>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</si>
  <si>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</si>
  <si>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</si>
  <si>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</si>
  <si>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</si>
  <si>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</si>
  <si>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</si>
  <si>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</si>
  <si>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</si>
  <si>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</si>
  <si>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</si>
  <si>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</si>
  <si>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</si>
  <si>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</si>
  <si>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</si>
  <si>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</si>
  <si>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</si>
  <si>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</si>
  <si>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</si>
  <si>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</si>
  <si>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</si>
  <si>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</si>
  <si>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</si>
  <si>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</si>
  <si>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</si>
  <si>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</si>
  <si>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</si>
  <si>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</si>
  <si>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</si>
  <si>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</si>
  <si>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</si>
  <si>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</si>
  <si>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</si>
  <si>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</si>
  <si>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</si>
  <si>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</si>
  <si>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</si>
  <si>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</si>
  <si>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</si>
  <si>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</si>
  <si>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</si>
  <si>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</si>
  <si>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</si>
  <si>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</si>
  <si>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</si>
  <si>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</si>
  <si>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</si>
  <si>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</si>
  <si>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</si>
  <si>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</si>
  <si>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</si>
  <si>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</si>
  <si>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</si>
  <si>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</si>
  <si>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</si>
  <si>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</si>
  <si>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</si>
  <si>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</si>
  <si>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</si>
  <si>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</si>
  <si>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</si>
  <si>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</si>
  <si>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</si>
  <si>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</si>
  <si>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</si>
  <si>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</si>
  <si>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</si>
  <si>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</si>
  <si>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</si>
  <si>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</si>
  <si>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</si>
  <si>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</si>
  <si>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</si>
  <si>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</si>
  <si>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</si>
  <si>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</si>
  <si>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</si>
  <si>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</si>
  <si>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</si>
  <si>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</si>
  <si>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</si>
  <si>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</si>
  <si>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</si>
  <si>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</si>
  <si>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</si>
  <si>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</si>
  <si>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</si>
  <si>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</si>
  <si>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</si>
  <si>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</si>
  <si>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</si>
  <si>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</si>
  <si>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</si>
  <si>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</si>
  <si>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</si>
  <si>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</si>
  <si>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</si>
  <si>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</si>
  <si>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</si>
  <si>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</si>
  <si>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</si>
  <si>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</si>
  <si>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</si>
  <si>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</si>
  <si>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</si>
  <si>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</si>
  <si>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</si>
  <si>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</si>
  <si>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</si>
  <si>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</si>
  <si>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</si>
  <si>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</si>
  <si>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</si>
  <si>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</si>
  <si>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</si>
  <si>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</si>
  <si>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</si>
  <si>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</si>
  <si>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</si>
  <si>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</si>
  <si>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</si>
  <si>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</si>
  <si>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</si>
  <si>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</si>
  <si>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</si>
  <si>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</si>
  <si>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</si>
  <si>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</si>
  <si>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</si>
  <si>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</si>
  <si>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</si>
  <si>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</si>
  <si>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</si>
  <si>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</si>
  <si>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</si>
  <si>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</si>
  <si>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</si>
  <si>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</si>
  <si>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</si>
  <si>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</si>
  <si>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</si>
  <si>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</si>
  <si>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</si>
  <si>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</si>
  <si>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</si>
  <si>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</si>
  <si>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</si>
  <si>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</si>
  <si>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</si>
  <si>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</si>
  <si>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</si>
  <si>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</si>
  <si>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</si>
  <si>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</si>
  <si>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</si>
  <si>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</si>
  <si>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</si>
  <si>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</si>
  <si>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</si>
  <si>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</si>
  <si>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</si>
  <si>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</si>
  <si>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</si>
  <si>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</si>
  <si>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</si>
  <si>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</si>
  <si>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</si>
  <si>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</si>
  <si>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</si>
  <si>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</si>
  <si>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</si>
  <si>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</si>
  <si>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</si>
  <si>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</si>
  <si>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</si>
  <si>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</si>
  <si>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</si>
  <si>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</si>
  <si>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</si>
  <si>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</si>
  <si>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</si>
  <si>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</si>
  <si>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</si>
  <si>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</si>
  <si>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</si>
  <si>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</si>
  <si>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</si>
  <si>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</si>
  <si>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</si>
  <si>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</si>
  <si>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</si>
  <si>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</si>
  <si>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</si>
  <si>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</si>
  <si>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</si>
  <si>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</si>
  <si>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</si>
  <si>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</si>
  <si>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</si>
  <si>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</si>
  <si>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</si>
  <si>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</si>
  <si>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</si>
  <si>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</si>
  <si>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</si>
  <si>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</si>
  <si>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</si>
  <si>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</si>
  <si>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</si>
  <si>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</si>
  <si>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</si>
  <si>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</si>
  <si>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</si>
  <si>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</si>
  <si>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</si>
  <si>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</si>
  <si>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</si>
  <si>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</si>
  <si>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</si>
  <si>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</si>
  <si>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</si>
  <si>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</si>
  <si>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</si>
  <si>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</si>
  <si>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</si>
  <si>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</si>
  <si>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</si>
  <si>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</si>
  <si>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</si>
  <si>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</si>
  <si>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</si>
  <si>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</si>
  <si>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</si>
  <si>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</si>
  <si>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</si>
  <si>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</si>
  <si>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</si>
  <si>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</si>
  <si>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</si>
  <si>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</si>
  <si>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</si>
  <si>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</si>
  <si>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</si>
  <si>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</si>
  <si>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</si>
  <si>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</si>
  <si>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</si>
  <si>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</si>
  <si>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</si>
  <si>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</si>
  <si>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</si>
  <si>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</si>
  <si>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</si>
  <si>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</si>
  <si>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</si>
  <si>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</si>
  <si>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</si>
  <si>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</si>
  <si>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</si>
  <si>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</si>
  <si>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</si>
  <si>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</si>
  <si>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</si>
  <si>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</si>
  <si>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</si>
  <si>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</si>
  <si>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</si>
  <si>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</si>
  <si>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</si>
  <si>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</si>
  <si>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</si>
  <si>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</si>
  <si>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</si>
  <si>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</si>
  <si>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</si>
  <si>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</si>
  <si>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</si>
  <si>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</si>
  <si>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</si>
  <si>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</si>
  <si>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</si>
  <si>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</si>
  <si>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</si>
  <si>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</si>
  <si>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</si>
  <si>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</si>
  <si>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</si>
  <si>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</si>
  <si>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</si>
  <si>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</si>
  <si>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</si>
  <si>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</si>
  <si>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</si>
  <si>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</si>
  <si>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</si>
  <si>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</si>
  <si>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</si>
  <si>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</si>
  <si>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</si>
  <si>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</si>
  <si>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</si>
  <si>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</si>
  <si>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</si>
  <si>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</si>
  <si>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</si>
  <si>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</si>
  <si>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</si>
  <si>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</si>
  <si>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</si>
  <si>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</si>
  <si>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</si>
  <si>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</si>
  <si>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</si>
  <si>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</si>
  <si>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</si>
  <si>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</si>
  <si>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</si>
  <si>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</si>
  <si>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</si>
  <si>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</si>
  <si>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</si>
  <si>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</si>
  <si>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</si>
  <si>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</si>
  <si>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</si>
  <si>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</si>
  <si>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</si>
  <si>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</si>
  <si>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</si>
  <si>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</si>
  <si>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</si>
  <si>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</si>
  <si>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</si>
  <si>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</si>
  <si>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</si>
  <si>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</si>
  <si>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</si>
  <si>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</si>
  <si>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</si>
  <si>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</si>
  <si>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</si>
  <si>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</si>
  <si>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</si>
  <si>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</si>
  <si>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</si>
  <si>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</si>
  <si>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</si>
  <si>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</si>
  <si>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</si>
  <si>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</si>
  <si>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</si>
  <si>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</si>
  <si>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</si>
  <si>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</si>
  <si>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</si>
  <si>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</si>
  <si>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</si>
  <si>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</si>
  <si>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</si>
  <si>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</si>
  <si>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</si>
  <si>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</si>
  <si>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</si>
  <si>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</si>
  <si>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</si>
  <si>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</si>
  <si>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</si>
  <si>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</si>
  <si>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</si>
  <si>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</si>
  <si>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</si>
  <si>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</si>
  <si>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</si>
  <si>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</si>
  <si>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</si>
  <si>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</si>
  <si>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</si>
  <si>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</si>
  <si>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</si>
  <si>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</si>
  <si>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</si>
  <si>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</si>
  <si>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</si>
  <si>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</si>
  <si>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</si>
  <si>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</si>
  <si>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</si>
  <si>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</si>
  <si>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</si>
  <si>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</si>
  <si>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</si>
  <si>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</si>
  <si>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</si>
  <si>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</si>
  <si>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</si>
  <si>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</si>
  <si>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</si>
  <si>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</si>
  <si>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</si>
  <si>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</si>
  <si>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</si>
  <si>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</si>
  <si>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</si>
  <si>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</si>
  <si>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</si>
  <si>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</si>
  <si>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</si>
  <si>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</si>
  <si>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</si>
  <si>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</si>
  <si>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</si>
  <si>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</si>
  <si>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</si>
  <si>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</si>
  <si>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</si>
  <si>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</si>
  <si>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</si>
  <si>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</si>
  <si>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</si>
  <si>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</si>
  <si>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</si>
  <si>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</si>
  <si>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</si>
  <si>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</si>
  <si>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</si>
  <si>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</si>
  <si>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</si>
  <si>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</si>
  <si>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</si>
  <si>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</si>
  <si>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</si>
  <si>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</si>
  <si>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</si>
  <si>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</si>
  <si>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</si>
  <si>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</si>
  <si>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</si>
  <si>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</si>
  <si>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</si>
  <si>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</si>
  <si>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</si>
  <si>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</si>
  <si>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</si>
  <si>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</si>
  <si>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</si>
  <si>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</si>
  <si>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</si>
  <si>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</si>
  <si>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</si>
  <si>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</si>
  <si>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</si>
  <si>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</si>
  <si>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</si>
  <si>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</si>
  <si>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</si>
  <si>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</si>
  <si>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</si>
  <si>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</si>
  <si>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</si>
  <si>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</si>
  <si>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</si>
  <si>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</si>
  <si>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</si>
  <si>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</si>
  <si>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</si>
  <si>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</si>
  <si>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</si>
  <si>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</si>
  <si>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</si>
  <si>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</si>
  <si>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</si>
  <si>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</si>
  <si>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</si>
  <si>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</si>
  <si>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</si>
  <si>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</si>
  <si>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</si>
  <si>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</si>
  <si>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</si>
  <si>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</si>
  <si>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</si>
  <si>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</si>
  <si>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</si>
  <si>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</si>
  <si>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</si>
  <si>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</si>
  <si>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</si>
  <si>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</si>
  <si>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</si>
  <si>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</si>
  <si>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</si>
  <si>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</si>
  <si>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</si>
  <si>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</si>
  <si>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</si>
  <si>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</si>
  <si>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</si>
  <si>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</si>
  <si>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</si>
  <si>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</si>
  <si>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</si>
  <si>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</si>
  <si>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</si>
  <si>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</si>
  <si>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</si>
  <si>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</si>
  <si>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</si>
  <si>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</si>
  <si>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</si>
  <si>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</si>
  <si>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</si>
  <si>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</si>
  <si>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</si>
  <si>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</si>
  <si>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</si>
  <si>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</si>
  <si>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</si>
  <si>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</si>
  <si>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</si>
  <si>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</si>
  <si>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</si>
  <si>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</si>
  <si>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</si>
  <si>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</si>
  <si>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</si>
  <si>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</si>
  <si>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</si>
  <si>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</si>
  <si>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</si>
  <si>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</si>
  <si>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</si>
  <si>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</si>
  <si>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</si>
  <si>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</si>
  <si>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</si>
  <si>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</si>
  <si>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</si>
  <si>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</si>
  <si>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</si>
  <si>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</si>
  <si>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</si>
  <si>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</si>
  <si>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</si>
  <si>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</si>
  <si>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</si>
  <si>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</si>
  <si>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</si>
  <si>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</si>
  <si>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</si>
  <si>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</si>
  <si>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</si>
  <si>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</si>
  <si>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</si>
  <si>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</si>
  <si>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</si>
  <si>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</si>
  <si>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</si>
  <si>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</si>
  <si>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</si>
  <si>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</si>
  <si>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</si>
  <si>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</si>
  <si>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</si>
  <si>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</si>
  <si>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</si>
  <si>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</si>
  <si>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</si>
  <si>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</si>
  <si>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</si>
  <si>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</si>
  <si>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</si>
  <si>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</si>
  <si>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</si>
  <si>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</si>
  <si>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</si>
  <si>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</si>
  <si>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</si>
  <si>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</si>
  <si>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</si>
  <si>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</si>
  <si>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</si>
  <si>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</si>
  <si>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</si>
  <si>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</si>
  <si>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</si>
  <si>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</si>
  <si>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</si>
  <si>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</si>
  <si>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</si>
  <si>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</si>
  <si>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</si>
  <si>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</si>
  <si>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</si>
  <si>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</si>
  <si>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</si>
  <si>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</si>
  <si>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</si>
  <si>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</si>
  <si>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</si>
  <si>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</si>
  <si>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</si>
  <si>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</si>
  <si>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</si>
  <si>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</si>
  <si>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</si>
  <si>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</si>
  <si>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</si>
  <si>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</si>
  <si>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</si>
  <si>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</si>
  <si>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</si>
  <si>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</si>
  <si>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</si>
  <si>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</si>
  <si>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</si>
  <si>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</si>
  <si>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</si>
  <si>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</si>
  <si>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</si>
  <si>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</si>
  <si>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</si>
  <si>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</si>
  <si>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</si>
  <si>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</si>
  <si>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</si>
  <si>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</si>
  <si>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</si>
  <si>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</si>
  <si>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</si>
  <si>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</si>
  <si>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</si>
  <si>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</si>
  <si>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</si>
  <si>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</si>
  <si>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</si>
  <si>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</si>
  <si>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</si>
  <si>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</si>
  <si>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</si>
  <si>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</si>
  <si>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</si>
  <si>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</si>
  <si>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</si>
  <si>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</si>
  <si>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</si>
  <si>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</si>
  <si>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</si>
  <si>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</si>
  <si>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</si>
  <si>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</si>
  <si>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</si>
  <si>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</si>
  <si>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</si>
  <si>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</si>
  <si>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</si>
  <si>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</si>
  <si>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</si>
  <si>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</si>
  <si>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</si>
  <si>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</si>
  <si>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</si>
  <si>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</si>
  <si>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</si>
  <si>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</si>
  <si>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</si>
  <si>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</si>
  <si>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</si>
  <si>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</si>
  <si>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</si>
  <si>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</si>
  <si>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</si>
  <si>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</si>
  <si>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</si>
  <si>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</si>
  <si>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</si>
  <si>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</si>
  <si>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</si>
  <si>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</si>
  <si>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</si>
  <si>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</si>
  <si>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</si>
  <si>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</si>
  <si>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</si>
  <si>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</si>
  <si>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</si>
  <si>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</si>
  <si>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</si>
  <si>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</si>
  <si>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</si>
  <si>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</si>
  <si>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</si>
  <si>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</si>
  <si>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</si>
  <si>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</si>
  <si>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</si>
  <si>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</si>
  <si>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</si>
  <si>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</si>
  <si>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</si>
  <si>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</si>
  <si>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</si>
  <si>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</si>
  <si>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</si>
  <si>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</si>
  <si>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</si>
  <si>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</si>
  <si>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</si>
  <si>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</si>
  <si>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</si>
  <si>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</si>
  <si>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</si>
  <si>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</si>
  <si>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</si>
  <si>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</si>
  <si>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</si>
  <si>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</si>
  <si>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</si>
  <si>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</si>
  <si>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</si>
  <si>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</si>
  <si>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</si>
  <si>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</si>
  <si>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</si>
  <si>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</si>
  <si>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</si>
  <si>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</si>
  <si>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</si>
  <si>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</si>
  <si>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</si>
  <si>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</si>
  <si>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</si>
  <si>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</si>
  <si>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</si>
  <si>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</si>
  <si>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</si>
  <si>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</si>
  <si>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</si>
  <si>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</si>
  <si>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</si>
  <si>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</si>
  <si>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</si>
  <si>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</si>
  <si>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</si>
  <si>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</si>
  <si>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</si>
  <si>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</si>
  <si>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</si>
  <si>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</si>
  <si>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</si>
  <si>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</si>
  <si>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</si>
  <si>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</si>
  <si>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</si>
  <si>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</si>
  <si>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</si>
  <si>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</si>
  <si>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</si>
  <si>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</si>
  <si>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</si>
  <si>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</si>
  <si>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</si>
  <si>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</si>
  <si>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</si>
  <si>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</si>
  <si>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</si>
  <si>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</si>
  <si>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</si>
  <si>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</si>
  <si>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</si>
  <si>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</si>
  <si>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</si>
  <si>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</si>
  <si>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</si>
  <si>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</si>
  <si>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</si>
  <si>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</si>
  <si>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</si>
  <si>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</si>
  <si>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</si>
  <si>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</si>
  <si>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</si>
  <si>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</si>
  <si>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</si>
  <si>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</si>
  <si>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</si>
  <si>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</si>
  <si>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</si>
  <si>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</si>
  <si>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</si>
  <si>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</si>
  <si>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</si>
  <si>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</si>
  <si>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</si>
  <si>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</si>
  <si>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</si>
  <si>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</si>
  <si>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</si>
  <si>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</si>
  <si>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</si>
  <si>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</si>
  <si>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</si>
  <si>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</si>
  <si>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</si>
  <si>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</si>
  <si>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</si>
  <si>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</si>
  <si>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</si>
  <si>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</si>
  <si>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</si>
  <si>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</si>
  <si>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</si>
  <si>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</si>
  <si>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</si>
  <si>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</si>
  <si>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</si>
  <si>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</si>
  <si>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</si>
  <si>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</si>
  <si>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</si>
  <si>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</si>
  <si>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</si>
  <si>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</si>
  <si>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</si>
  <si>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</si>
  <si>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</si>
  <si>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</si>
  <si>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</si>
  <si>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</si>
  <si>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</si>
  <si>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</si>
  <si>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</si>
  <si>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</si>
  <si>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</si>
  <si>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</si>
  <si>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</si>
  <si>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</si>
  <si>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</si>
  <si>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</si>
  <si>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</si>
  <si>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</si>
  <si>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</si>
  <si>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</si>
  <si>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</si>
  <si>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</si>
  <si>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</si>
  <si>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</si>
  <si>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</si>
  <si>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</si>
  <si>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</si>
  <si>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</si>
  <si>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</si>
  <si>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</si>
  <si>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</si>
  <si>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</si>
  <si>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</si>
  <si>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</si>
  <si>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</si>
  <si>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</si>
  <si>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</si>
  <si>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</si>
  <si>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</si>
  <si>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</si>
  <si>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</si>
  <si>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</si>
  <si>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</si>
  <si>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</si>
  <si>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</si>
  <si>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</si>
  <si>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</si>
  <si>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</si>
  <si>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</si>
  <si>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</si>
  <si>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</si>
  <si>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</si>
  <si>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</si>
  <si>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</si>
  <si>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</si>
  <si>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</si>
  <si>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</si>
  <si>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</si>
  <si>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</si>
  <si>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</si>
  <si>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</si>
  <si>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</si>
  <si>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</si>
  <si>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</si>
  <si>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</si>
  <si>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</si>
  <si>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</si>
  <si>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</si>
  <si>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</si>
  <si>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</si>
  <si>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</si>
  <si>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</si>
  <si>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</si>
  <si>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</si>
  <si>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</si>
  <si>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</si>
  <si>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</si>
  <si>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</si>
  <si>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</si>
  <si>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</si>
  <si>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</si>
  <si>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</si>
  <si>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</si>
  <si>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</si>
  <si>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</si>
  <si>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</si>
  <si>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</si>
  <si>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</si>
  <si>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</si>
  <si>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</si>
  <si>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</si>
  <si>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</si>
  <si>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</si>
  <si>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</si>
  <si>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</si>
  <si>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</si>
  <si>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</si>
  <si>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</si>
  <si>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</si>
  <si>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</si>
  <si>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</si>
  <si>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</si>
  <si>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</si>
  <si>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</si>
  <si>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</si>
  <si>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</si>
  <si>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</si>
  <si>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</si>
  <si>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</si>
  <si>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</si>
  <si>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</si>
  <si>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</si>
  <si>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</si>
  <si>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</si>
  <si>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</si>
  <si>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</si>
  <si>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</si>
  <si>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</si>
  <si>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</si>
  <si>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</si>
  <si>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</si>
  <si>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</si>
  <si>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</si>
  <si>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</si>
  <si>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</si>
  <si>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</si>
  <si>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</si>
  <si>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</si>
  <si>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</si>
  <si>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</si>
  <si>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</si>
  <si>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</si>
  <si>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</si>
  <si>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</si>
  <si>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</si>
  <si>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</si>
  <si>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</si>
  <si>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</si>
  <si>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</si>
  <si>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</si>
  <si>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</si>
  <si>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</si>
  <si>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</si>
  <si>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</si>
  <si>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</si>
  <si>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</si>
  <si>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</si>
  <si>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</si>
  <si>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</si>
  <si>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</si>
  <si>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</si>
  <si>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</si>
  <si>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</si>
  <si>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</si>
  <si>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</si>
  <si>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</si>
  <si>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</si>
  <si>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</si>
  <si>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</si>
  <si>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</si>
  <si>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</si>
  <si>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</si>
  <si>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</si>
  <si>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</si>
  <si>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</si>
  <si>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</si>
  <si>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</si>
  <si>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</si>
  <si>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</si>
  <si>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</si>
  <si>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</si>
  <si>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</si>
  <si>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</si>
  <si>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</si>
  <si>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</si>
  <si>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</si>
  <si>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</si>
  <si>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</si>
  <si>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</si>
  <si>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</si>
  <si>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</si>
  <si>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</si>
  <si>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</si>
  <si>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</si>
  <si>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</si>
  <si>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</si>
  <si>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</si>
  <si>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</si>
  <si>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</si>
  <si>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</si>
  <si>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</si>
  <si>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</si>
  <si>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</si>
  <si>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</si>
  <si>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</si>
  <si>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</si>
  <si>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</si>
  <si>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</si>
  <si>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</si>
  <si>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</si>
  <si>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</si>
  <si>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</si>
  <si>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</si>
  <si>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</si>
  <si>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</si>
  <si>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</si>
  <si>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</si>
  <si>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</si>
  <si>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</si>
  <si>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</si>
  <si>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</si>
  <si>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</si>
  <si>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</si>
  <si>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</si>
  <si>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</si>
  <si>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</si>
  <si>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</si>
  <si>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</si>
  <si>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</si>
  <si>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</si>
  <si>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</si>
  <si>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</si>
  <si>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</si>
  <si>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</si>
  <si>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</si>
  <si>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</si>
  <si>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</si>
  <si>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</si>
  <si>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</si>
  <si>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</si>
  <si>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</si>
  <si>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</si>
  <si>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</si>
  <si>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</si>
  <si>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</si>
  <si>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</si>
  <si>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</si>
  <si>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</si>
  <si>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</si>
  <si>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</si>
  <si>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</si>
  <si>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</si>
  <si>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</si>
  <si>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</si>
  <si>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</si>
  <si>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</si>
  <si>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</si>
  <si>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</si>
  <si>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</si>
  <si>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</si>
  <si>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</si>
  <si>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</si>
  <si>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</si>
  <si>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</si>
  <si>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</si>
  <si>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</si>
  <si>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</si>
  <si>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</si>
  <si>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</si>
  <si>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</si>
  <si>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</si>
  <si>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</si>
  <si>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</si>
  <si>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</si>
  <si>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</si>
  <si>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</si>
  <si>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</si>
  <si>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</si>
  <si>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</si>
  <si>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</si>
  <si>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</si>
  <si>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</si>
  <si>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</si>
  <si>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</si>
  <si>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</si>
  <si>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</si>
  <si>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</si>
  <si>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</si>
  <si>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</si>
  <si>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</si>
  <si>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</si>
  <si>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</si>
  <si>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</si>
  <si>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</si>
  <si>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</si>
  <si>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</si>
  <si>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</si>
  <si>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</si>
  <si>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</si>
  <si>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</si>
  <si>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</si>
  <si>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</si>
  <si>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</si>
  <si>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</si>
  <si>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</si>
  <si>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</si>
  <si>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</si>
  <si>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</si>
  <si>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</si>
  <si>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</si>
  <si>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</si>
  <si>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</si>
  <si>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</si>
  <si>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</si>
  <si>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</si>
  <si>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</si>
  <si>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</si>
  <si>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</si>
  <si>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</si>
  <si>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</si>
  <si>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</si>
  <si>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</si>
  <si>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</si>
  <si>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</si>
  <si>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</si>
  <si>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</si>
  <si>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</si>
  <si>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</si>
  <si>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</si>
  <si>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</si>
  <si>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</si>
  <si>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</si>
  <si>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</si>
  <si>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</si>
  <si>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</si>
  <si>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</si>
  <si>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</si>
  <si>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</si>
  <si>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</si>
  <si>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</si>
  <si>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</si>
  <si>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</si>
  <si>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</si>
  <si>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</si>
  <si>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</si>
  <si>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</si>
  <si>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</si>
  <si>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</si>
  <si>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</si>
  <si>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</si>
  <si>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</si>
  <si>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</si>
  <si>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</si>
  <si>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</si>
  <si>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</si>
  <si>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</si>
  <si>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</si>
  <si>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</si>
  <si>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</si>
  <si>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</si>
  <si>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</si>
  <si>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</si>
  <si>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</si>
  <si>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</si>
  <si>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</si>
  <si>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</si>
  <si>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</si>
  <si>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</si>
  <si>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</si>
  <si>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</si>
  <si>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</si>
  <si>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</si>
  <si>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</si>
  <si>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</si>
  <si>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</si>
  <si>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</si>
  <si>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</si>
  <si>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</si>
  <si>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</si>
  <si>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</si>
  <si>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</si>
  <si>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</si>
  <si>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</si>
  <si>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</si>
  <si>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</si>
  <si>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</si>
  <si>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</si>
  <si>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</si>
  <si>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</si>
  <si>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</si>
  <si>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</si>
  <si>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</si>
  <si>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</si>
  <si>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</si>
  <si>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</si>
  <si>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</si>
  <si>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</si>
  <si>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</si>
  <si>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</si>
  <si>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</si>
  <si>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</si>
  <si>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</si>
  <si>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</si>
  <si>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</si>
  <si>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</si>
  <si>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</si>
  <si>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</si>
  <si>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</si>
  <si>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</si>
  <si>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</si>
  <si>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</si>
  <si>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</si>
  <si>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</si>
  <si>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</si>
  <si>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</si>
  <si>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</si>
  <si>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</si>
  <si>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</si>
  <si>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</si>
  <si>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</si>
  <si>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</si>
  <si>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</si>
  <si>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</si>
  <si>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</si>
  <si>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</si>
  <si>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</si>
  <si>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</si>
  <si>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</si>
  <si>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</si>
  <si>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</si>
  <si>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</si>
  <si>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</si>
  <si>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</si>
  <si>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</si>
  <si>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</si>
  <si>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</si>
  <si>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</si>
  <si>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</si>
  <si>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</si>
  <si>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</si>
  <si>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</si>
  <si>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</si>
  <si>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</si>
  <si>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</si>
  <si>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</si>
  <si>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</si>
  <si>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</si>
  <si>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</si>
  <si>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</si>
  <si>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</si>
  <si>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</si>
  <si>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</si>
  <si>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</si>
  <si>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</si>
  <si>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</si>
  <si>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</si>
  <si>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</si>
  <si>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</si>
  <si>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</si>
  <si>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</si>
  <si>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</si>
  <si>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</si>
  <si>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</si>
  <si>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</si>
  <si>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</si>
  <si>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</si>
  <si>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</si>
  <si>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</si>
  <si>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</si>
  <si>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</si>
  <si>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</si>
  <si>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</si>
  <si>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</si>
  <si>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</si>
  <si>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</si>
  <si>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</si>
  <si>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</si>
  <si>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</si>
  <si>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</si>
  <si>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</si>
  <si>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</si>
  <si>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</si>
  <si>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</si>
  <si>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</si>
  <si>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</si>
  <si>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</si>
  <si>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</si>
  <si>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</si>
  <si>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</si>
  <si>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</si>
  <si>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</si>
  <si>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</si>
  <si>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</si>
  <si>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</si>
  <si>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</si>
  <si>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</si>
  <si>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</si>
  <si>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</si>
  <si>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</si>
  <si>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</si>
  <si>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</si>
  <si>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</si>
  <si>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</si>
  <si>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</si>
  <si>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</si>
  <si>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</si>
  <si>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</si>
  <si>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</si>
  <si>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</si>
  <si>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</si>
  <si>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</si>
  <si>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</si>
  <si>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</si>
  <si>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</si>
  <si>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</si>
  <si>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</si>
  <si>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</si>
  <si>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</si>
  <si>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</si>
  <si>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</si>
  <si>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</si>
  <si>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</si>
  <si>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</si>
  <si>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</si>
  <si>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</si>
  <si>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</si>
  <si>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</si>
  <si>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</si>
  <si>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</si>
  <si>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</si>
  <si>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</si>
  <si>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</si>
  <si>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</si>
  <si>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</si>
  <si>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</si>
  <si>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</si>
  <si>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</si>
  <si>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</si>
  <si>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</si>
  <si>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</si>
  <si>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</si>
  <si>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</si>
  <si>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</si>
  <si>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</si>
  <si>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</si>
  <si>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</si>
  <si>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</si>
  <si>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</si>
  <si>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</si>
  <si>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</si>
  <si>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</si>
  <si>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</si>
  <si>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</si>
  <si>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</si>
  <si>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</si>
  <si>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</si>
  <si>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</si>
  <si>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</si>
  <si>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</si>
  <si>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</si>
  <si>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</si>
  <si>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</si>
  <si>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</si>
  <si>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</si>
  <si>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</si>
  <si>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</si>
  <si>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</si>
  <si>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</si>
  <si>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</si>
  <si>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</si>
  <si>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</si>
  <si>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</si>
  <si>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</si>
  <si>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</si>
  <si>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</si>
  <si>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</si>
  <si>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</si>
  <si>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</si>
  <si>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</si>
  <si>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</si>
  <si>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</si>
  <si>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</si>
  <si>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</si>
  <si>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</si>
  <si>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</si>
  <si>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</si>
  <si>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</si>
  <si>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</si>
  <si>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</si>
  <si>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</si>
  <si>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</si>
  <si>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</si>
  <si>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</si>
  <si>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</si>
  <si>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</si>
  <si>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</si>
  <si>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</si>
  <si>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</si>
  <si>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</si>
  <si>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</si>
  <si>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</si>
  <si>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</si>
  <si>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</si>
  <si>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</si>
  <si>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</si>
  <si>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</si>
  <si>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</si>
  <si>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</si>
  <si>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</si>
  <si>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</si>
  <si>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</si>
  <si>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</si>
  <si>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</si>
  <si>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</si>
  <si>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</si>
  <si>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</si>
  <si>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</si>
  <si>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</si>
  <si>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</si>
  <si>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</si>
  <si>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</si>
  <si>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</si>
  <si>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</si>
  <si>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</si>
  <si>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</si>
  <si>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</si>
  <si>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</si>
  <si>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</si>
  <si>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</si>
  <si>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</si>
  <si>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</si>
  <si>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</si>
  <si>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</si>
  <si>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</si>
  <si>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</si>
  <si>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</si>
  <si>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</si>
  <si>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</si>
  <si>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</si>
  <si>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</si>
  <si>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</si>
  <si>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</si>
  <si>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</si>
  <si>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</si>
  <si>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</si>
  <si>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</si>
  <si>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</si>
  <si>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</si>
  <si>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</si>
  <si>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</si>
  <si>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</si>
  <si>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</si>
  <si>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</si>
  <si>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</si>
  <si>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</si>
  <si>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</si>
  <si>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</si>
  <si>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</si>
  <si>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</si>
  <si>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</si>
  <si>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</si>
  <si>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</si>
  <si>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</si>
  <si>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</si>
  <si>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</si>
  <si>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</si>
  <si>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</si>
  <si>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</si>
  <si>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</si>
  <si>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</si>
  <si>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</si>
  <si>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</si>
  <si>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</si>
  <si>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</si>
  <si>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</si>
  <si>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</si>
  <si>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</si>
  <si>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</si>
  <si>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</si>
  <si>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</si>
  <si>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</si>
  <si>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</si>
  <si>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</si>
  <si>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</si>
  <si>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</si>
  <si>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</si>
  <si>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</si>
  <si>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</si>
  <si>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</si>
  <si>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</si>
  <si>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</si>
  <si>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</si>
  <si>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</si>
  <si>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</si>
  <si>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</si>
  <si>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</si>
  <si>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</si>
  <si>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</si>
  <si>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</si>
  <si>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</si>
  <si>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</si>
  <si>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</si>
  <si>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</si>
  <si>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</si>
  <si>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</si>
  <si>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</si>
  <si>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</si>
  <si>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</si>
  <si>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</si>
  <si>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</si>
  <si>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</si>
  <si>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</si>
  <si>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</si>
  <si>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</si>
  <si>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</si>
  <si>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</si>
  <si>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</si>
  <si>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</si>
  <si>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</si>
  <si>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</si>
  <si>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</si>
  <si>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</si>
  <si>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</si>
  <si>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</si>
  <si>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</si>
  <si>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</si>
  <si>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</si>
  <si>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</si>
  <si>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</si>
  <si>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</si>
  <si>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</si>
  <si>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</si>
  <si>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</si>
  <si>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</si>
  <si>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</si>
  <si>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</si>
  <si>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</si>
  <si>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</si>
  <si>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</si>
  <si>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</si>
  <si>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</si>
  <si>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</si>
  <si>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</si>
  <si>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</si>
  <si>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</si>
  <si>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</si>
  <si>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</si>
  <si>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</si>
  <si>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</si>
  <si>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</si>
  <si>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</si>
  <si>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</si>
  <si>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</si>
  <si>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</si>
  <si>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</si>
  <si>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</si>
  <si>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</si>
  <si>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</si>
  <si>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</si>
  <si>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</si>
  <si>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</si>
  <si>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</si>
  <si>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</si>
  <si>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</si>
  <si>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</si>
  <si>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</si>
  <si>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</si>
  <si>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</si>
  <si>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</si>
  <si>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</si>
  <si>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</si>
  <si>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</si>
  <si>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</si>
  <si>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</si>
  <si>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</si>
  <si>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</si>
  <si>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</si>
  <si>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</si>
  <si>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</si>
  <si>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</si>
  <si>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</si>
  <si>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</si>
  <si>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</si>
  <si>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</si>
  <si>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</si>
  <si>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</si>
  <si>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</si>
  <si>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</si>
  <si>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</si>
  <si>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</si>
  <si>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</si>
  <si>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</si>
  <si>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</si>
  <si>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</si>
  <si>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</si>
  <si>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</si>
  <si>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</si>
  <si>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</si>
  <si>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</si>
  <si>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</si>
  <si>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</si>
  <si>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</si>
  <si>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</si>
  <si>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</si>
  <si>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</si>
  <si>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</si>
  <si>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</si>
  <si>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</si>
  <si>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</si>
  <si>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</si>
  <si>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</si>
  <si>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</si>
  <si>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</si>
  <si>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</si>
  <si>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</si>
  <si>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</si>
  <si>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</si>
  <si>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</si>
  <si>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</si>
  <si>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</si>
  <si>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</si>
  <si>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</si>
  <si>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</si>
  <si>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</si>
  <si>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</si>
  <si>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</si>
  <si>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</si>
  <si>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</si>
  <si>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</si>
  <si>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</si>
  <si>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</si>
  <si>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</si>
  <si>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</si>
  <si>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</si>
  <si>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</si>
  <si>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</si>
  <si>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</si>
  <si>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</si>
  <si>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</si>
  <si>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</si>
  <si>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</si>
  <si>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</si>
  <si>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</si>
  <si>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</si>
  <si>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</si>
  <si>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</si>
  <si>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</si>
  <si>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</si>
  <si>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</si>
  <si>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</si>
  <si>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</si>
  <si>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</si>
  <si>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</si>
  <si>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</si>
  <si>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</si>
  <si>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</si>
  <si>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</si>
  <si>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</si>
  <si>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</si>
  <si>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</si>
  <si>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</si>
  <si>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</si>
  <si>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</si>
  <si>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</si>
  <si>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</si>
  <si>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</si>
  <si>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</si>
  <si>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</si>
  <si>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</si>
  <si>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</si>
  <si>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</si>
  <si>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</si>
  <si>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</si>
  <si>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</si>
  <si>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</si>
  <si>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</si>
  <si>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</si>
  <si>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</si>
  <si>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</si>
  <si>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</si>
  <si>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</si>
  <si>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</si>
  <si>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</si>
  <si>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</si>
  <si>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</si>
  <si>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</si>
  <si>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</si>
  <si>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</si>
  <si>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</si>
  <si>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</si>
  <si>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</si>
  <si>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</si>
  <si>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</si>
  <si>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</si>
  <si>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</si>
  <si>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</si>
  <si>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</si>
  <si>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</si>
  <si>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</si>
  <si>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</si>
  <si>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</si>
  <si>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</si>
  <si>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</si>
  <si>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</si>
  <si>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</si>
  <si>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</si>
  <si>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</si>
  <si>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</si>
  <si>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</si>
  <si>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</si>
  <si>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</si>
  <si>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</si>
  <si>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</si>
  <si>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</si>
  <si>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</si>
  <si>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</si>
  <si>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</si>
  <si>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</si>
  <si>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</si>
  <si>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</si>
  <si>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</si>
  <si>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</si>
  <si>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</si>
  <si>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</si>
  <si>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</si>
  <si>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</si>
  <si>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</si>
  <si>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</si>
  <si>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</si>
  <si>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</si>
  <si>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</si>
  <si>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</si>
  <si>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</si>
  <si>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</si>
  <si>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</si>
  <si>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</si>
  <si>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</si>
  <si>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</si>
  <si>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</si>
  <si>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</si>
  <si>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</si>
  <si>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</si>
  <si>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</si>
  <si>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</si>
  <si>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</si>
  <si>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</si>
  <si>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</si>
  <si>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</si>
  <si>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</si>
  <si>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</si>
  <si>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</si>
  <si>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</si>
  <si>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</si>
  <si>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</si>
  <si>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</si>
  <si>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</si>
  <si>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</si>
  <si>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</si>
  <si>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</si>
  <si>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</si>
  <si>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</si>
  <si>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</si>
  <si>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</si>
  <si>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</si>
  <si>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</si>
  <si>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</si>
  <si>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</si>
  <si>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</si>
  <si>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</si>
  <si>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</si>
  <si>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</si>
  <si>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</si>
  <si>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</si>
  <si>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</si>
  <si>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</si>
  <si>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</si>
  <si>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</si>
  <si>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</si>
  <si>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</si>
  <si>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</si>
  <si>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</si>
  <si>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</si>
  <si>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</si>
  <si>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</si>
  <si>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</si>
  <si>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</si>
  <si>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</si>
  <si>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</si>
  <si>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</si>
  <si>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</si>
  <si>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</si>
  <si>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</si>
  <si>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</si>
  <si>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</si>
  <si>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</si>
  <si>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</si>
  <si>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</si>
  <si>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</si>
  <si>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</si>
  <si>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</si>
  <si>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</si>
  <si>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</si>
  <si>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</si>
  <si>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</si>
  <si>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</si>
  <si>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</si>
  <si>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</si>
  <si>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</si>
  <si>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</si>
  <si>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</si>
  <si>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</si>
  <si>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</si>
  <si>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</si>
  <si>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</si>
  <si>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</si>
  <si>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</si>
  <si>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</si>
  <si>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</si>
  <si>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</si>
  <si>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</si>
  <si>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</si>
  <si>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</si>
  <si>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</si>
  <si>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</si>
  <si>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</si>
  <si>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</si>
  <si>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</si>
  <si>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</si>
  <si>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</si>
  <si>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</si>
  <si>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</si>
  <si>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</si>
  <si>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</si>
  <si>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</si>
  <si>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</si>
  <si>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</si>
  <si>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</si>
  <si>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</si>
  <si>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</si>
  <si>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</si>
  <si>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</si>
  <si>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</si>
  <si>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</si>
  <si>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</si>
  <si>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</si>
  <si>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</si>
  <si>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</si>
  <si>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</si>
  <si>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</si>
  <si>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</si>
  <si>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</si>
  <si>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</si>
  <si>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</si>
  <si>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</si>
  <si>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</si>
  <si>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</si>
  <si>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</si>
  <si>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</si>
  <si>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</si>
  <si>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</si>
  <si>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</si>
  <si>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</si>
  <si>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</si>
  <si>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</si>
  <si>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</si>
  <si>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</si>
  <si>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</si>
  <si>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</si>
  <si>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</si>
  <si>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</si>
  <si>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</si>
  <si>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</si>
  <si>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</si>
  <si>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</si>
  <si>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</si>
  <si>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</si>
  <si>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</si>
  <si>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</si>
  <si>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</si>
  <si>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</si>
  <si>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</si>
  <si>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</si>
  <si>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</si>
  <si>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</si>
  <si>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</si>
  <si>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</si>
  <si>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</si>
  <si>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</si>
  <si>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</si>
  <si>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</si>
  <si>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</si>
  <si>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</si>
  <si>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</si>
  <si>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</si>
  <si>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</si>
  <si>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</si>
  <si>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</si>
  <si>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</si>
  <si>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</si>
  <si>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</si>
  <si>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</si>
  <si>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</si>
  <si>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</si>
  <si>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</si>
  <si>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</si>
  <si>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</si>
  <si>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</si>
  <si>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</si>
  <si>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</si>
  <si>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</si>
  <si>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</si>
  <si>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</si>
  <si>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</si>
  <si>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</si>
  <si>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</si>
  <si>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</si>
  <si>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</si>
  <si>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</si>
  <si>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</si>
  <si>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</si>
  <si>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</si>
  <si>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</si>
  <si>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</si>
  <si>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</si>
  <si>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</si>
  <si>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</si>
  <si>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</si>
  <si>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</si>
  <si>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</si>
  <si>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</si>
  <si>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</si>
  <si>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</si>
  <si>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</si>
  <si>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</si>
  <si>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</si>
  <si>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</si>
  <si>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</si>
  <si>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</si>
  <si>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</si>
  <si>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</si>
  <si>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</si>
  <si>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</si>
  <si>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</si>
  <si>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</si>
  <si>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</si>
  <si>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</si>
  <si>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</si>
  <si>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</si>
  <si>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</si>
  <si>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</si>
  <si>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</si>
  <si>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</si>
  <si>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</si>
  <si>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</si>
  <si>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</si>
  <si>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</si>
  <si>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</si>
  <si>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</si>
  <si>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</si>
  <si>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</si>
  <si>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</si>
  <si>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</si>
  <si>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</si>
  <si>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</si>
  <si>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</si>
  <si>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</si>
  <si>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</si>
  <si>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</si>
  <si>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</si>
  <si>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</si>
  <si>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</si>
  <si>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</si>
  <si>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</si>
  <si>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</si>
  <si>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</si>
  <si>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</si>
  <si>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</si>
  <si>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</si>
  <si>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</si>
  <si>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</si>
  <si>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</si>
  <si>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</si>
  <si>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</si>
  <si>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</si>
  <si>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</si>
  <si>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</si>
  <si>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</si>
  <si>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</si>
  <si>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</si>
  <si>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</si>
  <si>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</si>
  <si>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</si>
  <si>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</si>
  <si>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</si>
  <si>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</si>
  <si>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</si>
  <si>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</si>
  <si>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</si>
  <si>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</si>
  <si>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</si>
  <si>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</si>
  <si>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</si>
  <si>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</si>
  <si>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</si>
  <si>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</si>
  <si>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</si>
  <si>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</si>
  <si>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</si>
  <si>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</si>
  <si>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</si>
  <si>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</si>
  <si>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</si>
  <si>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</si>
  <si>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</si>
  <si>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</si>
  <si>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</si>
  <si>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</si>
  <si>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</si>
  <si>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</si>
  <si>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</si>
  <si>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</si>
  <si>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</si>
  <si>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</si>
  <si>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</si>
  <si>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</si>
  <si>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</si>
  <si>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</si>
  <si>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</si>
  <si>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</si>
  <si>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</si>
  <si>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</si>
  <si>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</si>
  <si>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</si>
  <si>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</si>
  <si>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</si>
  <si>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</si>
  <si>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</si>
  <si>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</si>
  <si>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</si>
  <si>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</si>
  <si>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</si>
  <si>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</si>
  <si>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</si>
  <si>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</si>
  <si>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</si>
  <si>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</si>
  <si>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</si>
  <si>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</si>
  <si>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</si>
  <si>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</si>
  <si>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</si>
  <si>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</si>
  <si>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</si>
  <si>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</si>
  <si>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</si>
  <si>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</si>
  <si>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</si>
  <si>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</si>
  <si>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</si>
  <si>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</si>
  <si>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</si>
  <si>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</si>
  <si>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</si>
  <si>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</si>
  <si>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</si>
  <si>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</si>
  <si>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</si>
  <si>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</si>
  <si>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</si>
  <si>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</si>
  <si>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</si>
  <si>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</si>
  <si>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</si>
  <si>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</si>
  <si>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</si>
  <si>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</si>
  <si>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</si>
  <si>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</si>
  <si>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</si>
  <si>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</si>
  <si>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</si>
  <si>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</si>
  <si>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</si>
  <si>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</si>
  <si>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</si>
  <si>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</si>
  <si>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</si>
  <si>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</si>
  <si>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</si>
  <si>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</si>
  <si>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</si>
  <si>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</si>
  <si>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</si>
  <si>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</si>
  <si>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</si>
  <si>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</si>
  <si>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</si>
  <si>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</si>
  <si>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</si>
  <si>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</si>
  <si>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</si>
  <si>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</si>
  <si>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</si>
  <si>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</si>
  <si>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</si>
  <si>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</si>
  <si>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</si>
  <si>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</si>
  <si>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</si>
  <si>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</si>
  <si>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</si>
  <si>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</si>
  <si>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</si>
  <si>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</si>
  <si>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</si>
  <si>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</si>
  <si>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</si>
  <si>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</si>
  <si>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</si>
  <si>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</si>
  <si>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</si>
  <si>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</si>
  <si>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</si>
  <si>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</si>
  <si>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</si>
  <si>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</si>
  <si>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</si>
  <si>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</si>
  <si>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</si>
  <si>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</si>
  <si>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</si>
  <si>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</si>
  <si>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</si>
  <si>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</si>
  <si>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</si>
  <si>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</si>
  <si>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</si>
  <si>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</si>
  <si>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</si>
  <si>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</si>
  <si>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</si>
  <si>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</si>
  <si>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</si>
  <si>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</si>
  <si>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</si>
  <si>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</si>
  <si>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</si>
  <si>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</si>
  <si>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</si>
  <si>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</si>
  <si>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</si>
  <si>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</si>
  <si>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</si>
  <si>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</si>
  <si>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</si>
  <si>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</si>
  <si>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</si>
  <si>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</si>
  <si>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</si>
  <si>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</si>
  <si>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</si>
  <si>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</si>
  <si>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</si>
  <si>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</si>
  <si>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</si>
  <si>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</si>
  <si>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</si>
  <si>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</si>
  <si>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</si>
  <si>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</si>
  <si>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</si>
  <si>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</si>
  <si>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</si>
  <si>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</si>
  <si>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</si>
  <si>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</si>
  <si>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</si>
  <si>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</si>
  <si>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</si>
  <si>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</si>
  <si>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</si>
  <si>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</si>
  <si>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</si>
  <si>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</si>
  <si>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</si>
  <si>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</si>
  <si>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</si>
  <si>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</si>
  <si>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</si>
  <si>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</si>
  <si>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</si>
  <si>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</si>
  <si>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</si>
  <si>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</si>
  <si>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</si>
  <si>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</si>
  <si>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</si>
  <si>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</si>
  <si>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</si>
  <si>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</si>
  <si>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</si>
  <si>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</si>
  <si>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</si>
  <si>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</si>
  <si>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</si>
  <si>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</si>
  <si>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</si>
  <si>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</si>
  <si>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</si>
  <si>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</si>
  <si>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</si>
  <si>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</si>
  <si>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</si>
  <si>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</si>
  <si>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</si>
  <si>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</si>
  <si>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</si>
  <si>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</si>
  <si>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</si>
  <si>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</si>
  <si>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</si>
  <si>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</si>
  <si>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</si>
  <si>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</si>
  <si>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</si>
  <si>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</si>
  <si>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</si>
  <si>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</si>
  <si>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</si>
  <si>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</si>
  <si>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</si>
  <si>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</si>
  <si>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</si>
  <si>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</si>
  <si>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</si>
  <si>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</si>
  <si>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</si>
  <si>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</si>
  <si>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</si>
  <si>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</si>
  <si>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</si>
  <si>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</si>
  <si>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</si>
  <si>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</si>
  <si>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</si>
  <si>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</si>
  <si>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</si>
  <si>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</si>
  <si>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</si>
  <si>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</si>
  <si>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</si>
  <si>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</si>
  <si>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</si>
  <si>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</si>
  <si>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</si>
  <si>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</si>
  <si>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</si>
  <si>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</si>
  <si>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</si>
  <si>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</si>
  <si>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</si>
  <si>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</si>
  <si>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</si>
  <si>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</si>
  <si>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</si>
  <si>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</si>
  <si>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</si>
  <si>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</si>
  <si>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</si>
  <si>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</si>
  <si>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</si>
  <si>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</si>
  <si>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</si>
  <si>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</si>
  <si>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</si>
  <si>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</si>
  <si>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</si>
  <si>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</si>
  <si>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</si>
  <si>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</si>
  <si>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</si>
  <si>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</si>
  <si>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</si>
  <si>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</si>
  <si>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</si>
  <si>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</si>
  <si>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</si>
  <si>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</si>
  <si>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</si>
  <si>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</si>
  <si>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</si>
  <si>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</si>
  <si>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</si>
  <si>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</si>
  <si>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</si>
  <si>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</si>
  <si>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</si>
  <si>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</si>
  <si>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</si>
  <si>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</si>
  <si>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</si>
  <si>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</si>
  <si>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</si>
  <si>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</si>
  <si>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</si>
  <si>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</si>
  <si>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</si>
  <si>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</si>
  <si>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</si>
  <si>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</si>
  <si>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</si>
  <si>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</si>
  <si>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</si>
  <si>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</si>
  <si>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</si>
  <si>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</si>
  <si>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</si>
  <si>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</si>
  <si>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</si>
  <si>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</si>
  <si>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</si>
  <si>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</si>
  <si>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</si>
  <si>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</si>
  <si>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</si>
  <si>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</si>
  <si>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</si>
  <si>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</si>
  <si>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</si>
  <si>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</si>
  <si>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</si>
  <si>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</si>
  <si>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</si>
  <si>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</si>
  <si>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</si>
  <si>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</si>
  <si>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</si>
  <si>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</si>
  <si>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</si>
  <si>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</si>
  <si>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</si>
  <si>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</si>
  <si>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</si>
  <si>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</si>
  <si>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</si>
  <si>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</si>
  <si>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</si>
  <si>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</si>
  <si>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</si>
  <si>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</si>
  <si>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</si>
  <si>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</si>
  <si>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</si>
  <si>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</si>
  <si>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</si>
  <si>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</si>
  <si>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</si>
  <si>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</si>
  <si>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</si>
  <si>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</si>
  <si>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</si>
  <si>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</si>
  <si>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</si>
  <si>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</si>
  <si>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</si>
  <si>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</si>
  <si>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</si>
  <si>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</si>
  <si>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</si>
  <si>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</si>
  <si>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</si>
  <si>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</si>
  <si>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</si>
  <si>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</si>
  <si>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</si>
  <si>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</si>
  <si>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</si>
  <si>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</si>
  <si>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</si>
  <si>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</si>
  <si>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</si>
  <si>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</si>
  <si>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</si>
  <si>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</si>
  <si>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</si>
  <si>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</si>
  <si>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</si>
  <si>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</si>
  <si>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</si>
  <si>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</si>
  <si>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</si>
  <si>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</si>
  <si>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</si>
  <si>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</si>
  <si>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</si>
  <si>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</si>
  <si>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</si>
  <si>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</si>
  <si>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</si>
  <si>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</si>
  <si>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</si>
  <si>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</si>
  <si>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</si>
  <si>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</si>
  <si>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</si>
  <si>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</si>
  <si>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</si>
  <si>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</si>
  <si>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</si>
  <si>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</si>
  <si>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</si>
  <si>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</si>
  <si>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</si>
  <si>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</si>
  <si>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</si>
  <si>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</si>
  <si>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</si>
  <si>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</si>
  <si>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</si>
  <si>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</si>
  <si>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</si>
  <si>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</si>
  <si>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</si>
  <si>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</si>
  <si>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</si>
  <si>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</si>
  <si>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</si>
  <si>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</si>
  <si>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</si>
  <si>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</si>
  <si>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</si>
  <si>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</si>
  <si>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</si>
  <si>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</si>
  <si>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</si>
  <si>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</si>
  <si>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</si>
  <si>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</si>
  <si>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</si>
  <si>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</si>
  <si>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</si>
  <si>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</si>
  <si>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</si>
  <si>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</si>
  <si>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</si>
  <si>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</si>
  <si>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</si>
  <si>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</si>
  <si>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</si>
  <si>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</si>
  <si>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</si>
  <si>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</si>
  <si>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</si>
  <si>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</si>
  <si>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</si>
  <si>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</si>
  <si>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</si>
  <si>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</si>
  <si>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</si>
  <si>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</si>
  <si>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</si>
  <si>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</si>
  <si>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</si>
  <si>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</si>
  <si>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</si>
  <si>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</si>
  <si>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</si>
  <si>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</si>
  <si>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</si>
  <si>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</si>
  <si>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</si>
  <si>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</si>
  <si>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</si>
  <si>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</si>
  <si>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</si>
  <si>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</si>
  <si>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</si>
  <si>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</si>
  <si>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</si>
  <si>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</si>
  <si>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</si>
  <si>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</si>
  <si>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</si>
  <si>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</si>
  <si>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</si>
  <si>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</si>
  <si>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</si>
  <si>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</si>
  <si>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</si>
  <si>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</si>
  <si>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</si>
  <si>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</si>
  <si>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</si>
  <si>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</si>
  <si>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</si>
  <si>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</si>
  <si>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</si>
  <si>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</si>
  <si>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</si>
  <si>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</si>
  <si>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</si>
  <si>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</si>
  <si>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</si>
  <si>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</si>
  <si>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</si>
  <si>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</si>
  <si>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</si>
  <si>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</si>
  <si>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</si>
  <si>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</si>
  <si>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</si>
  <si>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</si>
  <si>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</si>
  <si>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</si>
  <si>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</si>
  <si>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</si>
  <si>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</si>
  <si>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</si>
  <si>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</si>
  <si>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</si>
  <si>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</si>
  <si>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</si>
  <si>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</si>
  <si>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</si>
  <si>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</si>
  <si>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</si>
  <si>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</si>
  <si>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</si>
  <si>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</si>
  <si>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</si>
  <si>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</si>
  <si>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</si>
  <si>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</si>
  <si>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</si>
  <si>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</si>
  <si>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</si>
  <si>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</si>
  <si>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</si>
  <si>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</si>
  <si>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</si>
  <si>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</si>
  <si>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</si>
  <si>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</si>
  <si>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</si>
  <si>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</si>
  <si>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</si>
  <si>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</si>
  <si>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</si>
  <si>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</si>
  <si>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</si>
  <si>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</si>
  <si>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</si>
  <si>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</si>
  <si>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</si>
  <si>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</si>
  <si>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</si>
  <si>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</si>
  <si>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</si>
  <si>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</si>
  <si>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</si>
  <si>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</si>
  <si>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</si>
  <si>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</si>
  <si>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</si>
  <si>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</si>
  <si>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</si>
  <si>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</si>
  <si>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</si>
  <si>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</si>
  <si>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</si>
  <si>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</si>
  <si>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</si>
  <si>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</si>
  <si>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</si>
  <si>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</si>
  <si>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</si>
  <si>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</si>
  <si>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</si>
  <si>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</si>
  <si>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</si>
  <si>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</si>
  <si>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</si>
  <si>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</si>
  <si>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</si>
  <si>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</si>
  <si>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</si>
  <si>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</si>
  <si>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</si>
  <si>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</si>
  <si>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</si>
  <si>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</si>
  <si>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</si>
  <si>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</si>
  <si>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</si>
  <si>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</si>
  <si>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</si>
  <si>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</si>
  <si>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</si>
  <si>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</si>
  <si>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</si>
  <si>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</si>
  <si>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</si>
  <si>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</si>
  <si>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</si>
  <si>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</si>
  <si>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</si>
  <si>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</si>
  <si>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</si>
  <si>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</si>
  <si>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</si>
  <si>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</si>
  <si>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</si>
  <si>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</si>
  <si>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</si>
  <si>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</si>
  <si>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</si>
  <si>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</si>
  <si>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</si>
  <si>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</si>
  <si>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</si>
  <si>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</si>
  <si>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</si>
  <si>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</si>
  <si>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</si>
  <si>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</si>
  <si>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</si>
  <si>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</si>
  <si>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</si>
  <si>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</si>
  <si>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</si>
  <si>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</si>
  <si>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</si>
  <si>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</si>
  <si>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</si>
  <si>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</si>
  <si>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</si>
  <si>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</si>
  <si>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</si>
  <si>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</si>
  <si>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</si>
  <si>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</si>
  <si>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</si>
  <si>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</si>
  <si>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</si>
  <si>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</si>
  <si>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</si>
  <si>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</si>
  <si>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</si>
  <si>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</si>
  <si>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</si>
  <si>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</si>
  <si>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</si>
  <si>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</si>
  <si>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</si>
  <si>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</si>
  <si>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</si>
  <si>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</si>
  <si>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</si>
  <si>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</si>
  <si>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</si>
  <si>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</si>
  <si>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</si>
  <si>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</si>
  <si>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</si>
  <si>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</si>
  <si>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</si>
  <si>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</si>
  <si>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</si>
  <si>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</si>
  <si>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</si>
  <si>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</si>
  <si>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</si>
  <si>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</si>
  <si>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</si>
  <si>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</si>
  <si>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</si>
  <si>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</si>
  <si>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</si>
  <si>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</si>
  <si>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</si>
  <si>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</si>
  <si>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</si>
  <si>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</si>
  <si>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</si>
  <si>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</si>
  <si>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</si>
  <si>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</si>
  <si>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</si>
  <si>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</si>
  <si>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</si>
  <si>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</si>
  <si>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</si>
  <si>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</si>
  <si>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</si>
  <si>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</si>
  <si>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</si>
  <si>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</si>
  <si>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</si>
  <si>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</si>
  <si>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</si>
  <si>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</si>
  <si>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</si>
  <si>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</si>
  <si>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</si>
  <si>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</si>
  <si>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</si>
  <si>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</si>
  <si>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</si>
  <si>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</si>
  <si>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</si>
  <si>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</si>
  <si>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</si>
  <si>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</si>
  <si>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</si>
  <si>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</si>
  <si>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</si>
  <si>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</si>
  <si>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</si>
  <si>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</si>
  <si>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</si>
  <si>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</si>
  <si>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</si>
  <si>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</si>
  <si>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</si>
  <si>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</si>
  <si>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</si>
  <si>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</si>
  <si>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</si>
  <si>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</si>
  <si>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</si>
  <si>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</si>
  <si>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</si>
  <si>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</si>
  <si>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</si>
  <si>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</si>
  <si>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</si>
  <si>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</si>
  <si>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</si>
  <si>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</si>
  <si>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</si>
  <si>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</si>
  <si>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</si>
  <si>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</si>
  <si>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</si>
  <si>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</si>
  <si>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</si>
  <si>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</si>
  <si>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</si>
  <si>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</si>
  <si>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</si>
  <si>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</si>
  <si>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</si>
  <si>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</si>
  <si>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</si>
  <si>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</si>
  <si>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</si>
  <si>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</si>
  <si>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</si>
  <si>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</si>
  <si>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</si>
  <si>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</si>
  <si>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</si>
  <si>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</si>
  <si>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</si>
  <si>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</si>
  <si>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</si>
  <si>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</si>
  <si>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</si>
  <si>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</si>
  <si>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</si>
  <si>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</si>
  <si>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</si>
  <si>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</si>
  <si>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</si>
  <si>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</si>
  <si>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</si>
  <si>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</si>
  <si>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</si>
  <si>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</si>
  <si>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</si>
  <si>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</si>
  <si>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</si>
  <si>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</si>
  <si>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</si>
  <si>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</si>
  <si>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</si>
  <si>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</si>
  <si>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</si>
  <si>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</si>
  <si>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</si>
  <si>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</si>
  <si>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</si>
  <si>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</si>
  <si>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</si>
  <si>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</si>
  <si>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</si>
  <si>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</si>
  <si>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</si>
  <si>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</si>
  <si>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</si>
  <si>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</si>
  <si>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</si>
  <si>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</si>
  <si>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</si>
  <si>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</si>
  <si>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</si>
  <si>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</si>
  <si>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</si>
  <si>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</si>
  <si>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</si>
  <si>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</si>
  <si>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</si>
  <si>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</si>
  <si>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</si>
  <si>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</si>
  <si>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</si>
  <si>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</si>
  <si>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</si>
  <si>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</si>
  <si>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</si>
  <si>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</si>
  <si>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</si>
  <si>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</si>
  <si>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</si>
  <si>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</si>
  <si>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</si>
  <si>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</si>
  <si>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</si>
  <si>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</si>
  <si>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</si>
  <si>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</si>
  <si>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</si>
  <si>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</si>
  <si>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</si>
  <si>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</si>
  <si>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</si>
  <si>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</si>
  <si>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</si>
  <si>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</si>
  <si>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</si>
  <si>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</si>
  <si>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</si>
  <si>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</si>
  <si>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</si>
  <si>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</si>
  <si>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</si>
  <si>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</si>
  <si>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</si>
  <si>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</si>
  <si>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</si>
  <si>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</si>
  <si>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</si>
  <si>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</si>
  <si>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</si>
  <si>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</si>
  <si>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</si>
  <si>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</si>
  <si>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</si>
  <si>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</si>
  <si>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</si>
  <si>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</si>
  <si>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</si>
  <si>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</si>
  <si>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</si>
  <si>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</si>
  <si>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</si>
  <si>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</si>
  <si>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</si>
  <si>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</si>
  <si>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</si>
  <si>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</si>
  <si>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</si>
  <si>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</si>
  <si>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</si>
  <si>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</si>
  <si>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</si>
  <si>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</si>
  <si>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</si>
  <si>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</si>
  <si>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</si>
  <si>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</si>
  <si>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</si>
  <si>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</si>
  <si>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</si>
  <si>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</si>
  <si>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</si>
  <si>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</si>
  <si>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</si>
  <si>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</si>
  <si>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</si>
  <si>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</si>
  <si>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</si>
  <si>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</si>
  <si>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</si>
  <si>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</si>
  <si>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</si>
  <si>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</si>
  <si>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</si>
  <si>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</si>
  <si>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</si>
  <si>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</si>
  <si>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</si>
  <si>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</si>
  <si>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</si>
  <si>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</si>
  <si>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</si>
  <si>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</si>
  <si>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</si>
  <si>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</si>
  <si>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</si>
  <si>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</si>
  <si>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</si>
  <si>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</si>
  <si>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</si>
  <si>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</si>
  <si>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</si>
  <si>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</si>
  <si>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</si>
  <si>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</si>
  <si>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</si>
  <si>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</si>
  <si>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</si>
  <si>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</si>
  <si>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</si>
  <si>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</si>
  <si>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</si>
  <si>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</si>
  <si>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</si>
  <si>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</si>
  <si>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</si>
  <si>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</si>
  <si>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</si>
  <si>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</si>
  <si>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</si>
  <si>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</si>
  <si>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</si>
  <si>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</si>
  <si>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</si>
  <si>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</si>
  <si>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</si>
  <si>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</si>
  <si>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</si>
  <si>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</si>
  <si>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</si>
  <si>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</si>
  <si>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</si>
  <si>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</si>
  <si>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</si>
  <si>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</si>
  <si>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</si>
  <si>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</si>
  <si>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</si>
  <si>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</si>
  <si>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</si>
  <si>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</si>
  <si>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</si>
  <si>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</si>
  <si>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</si>
  <si>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</si>
  <si>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</si>
  <si>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</si>
  <si>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</si>
  <si>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</si>
  <si>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</si>
  <si>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</si>
  <si>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</si>
  <si>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</si>
  <si>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</si>
  <si>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</si>
  <si>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</si>
  <si>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</si>
  <si>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</si>
  <si>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</si>
  <si>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</si>
  <si>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</si>
  <si>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</si>
  <si>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</si>
  <si>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</si>
  <si>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</si>
  <si>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</si>
  <si>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</si>
  <si>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</si>
  <si>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</si>
  <si>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</si>
  <si>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</si>
  <si>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</si>
  <si>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</si>
  <si>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</si>
  <si>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</si>
  <si>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</si>
  <si>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</si>
  <si>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</si>
  <si>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</si>
  <si>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</si>
  <si>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</si>
  <si>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</si>
  <si>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</si>
  <si>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</si>
  <si>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</si>
  <si>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</si>
  <si>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</si>
  <si>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</si>
  <si>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</si>
  <si>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</si>
  <si>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</si>
  <si>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</si>
  <si>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</si>
  <si>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</si>
  <si>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</si>
  <si>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</si>
  <si>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</si>
  <si>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</si>
  <si>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</si>
  <si>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</si>
  <si>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</si>
  <si>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</si>
  <si>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</si>
  <si>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</si>
  <si>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</si>
  <si>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</si>
  <si>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</si>
  <si>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</si>
  <si>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</si>
  <si>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</si>
  <si>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</si>
  <si>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</si>
  <si>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</si>
  <si>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</si>
  <si>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</si>
  <si>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</si>
  <si>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</si>
  <si>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</si>
  <si>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</si>
  <si>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</si>
  <si>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</si>
  <si>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</si>
  <si>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</si>
  <si>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</si>
  <si>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</si>
  <si>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</si>
  <si>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</si>
  <si>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</si>
  <si>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</si>
  <si>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</si>
  <si>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</si>
  <si>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</si>
  <si>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</si>
  <si>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</si>
  <si>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</si>
  <si>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</si>
  <si>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</si>
  <si>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</si>
  <si>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</si>
  <si>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</si>
  <si>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</si>
  <si>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</si>
  <si>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</si>
  <si>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</si>
  <si>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</si>
  <si>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</si>
  <si>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</si>
  <si>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</si>
  <si>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</si>
  <si>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</si>
  <si>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</si>
  <si>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</si>
  <si>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</si>
  <si>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</si>
  <si>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</si>
  <si>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</si>
  <si>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</si>
  <si>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</si>
  <si>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</si>
  <si>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</si>
  <si>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</si>
  <si>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</si>
  <si>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</si>
  <si>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</si>
  <si>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</si>
  <si>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</si>
  <si>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</si>
  <si>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</si>
  <si>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</si>
  <si>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</si>
  <si>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</si>
  <si>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</si>
  <si>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</si>
  <si>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</si>
  <si>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</si>
  <si>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</si>
  <si>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</si>
  <si>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</si>
  <si>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</si>
  <si>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</si>
  <si>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</si>
  <si>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</si>
  <si>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</si>
  <si>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</si>
  <si>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</si>
  <si>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</si>
  <si>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</si>
  <si>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</si>
  <si>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</si>
  <si>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</si>
  <si>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</si>
  <si>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</si>
  <si>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</si>
  <si>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</si>
  <si>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</si>
  <si>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</si>
  <si>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</si>
  <si>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</si>
  <si>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</si>
  <si>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</si>
  <si>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</si>
  <si>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</si>
  <si>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</si>
  <si>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</si>
  <si>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</si>
  <si>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</si>
  <si>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</si>
  <si>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</si>
  <si>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</si>
  <si>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</si>
  <si>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</si>
  <si>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</si>
  <si>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</si>
  <si>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</si>
  <si>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</si>
  <si>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</si>
  <si>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</si>
  <si>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</si>
  <si>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</si>
  <si>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</si>
  <si>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</si>
  <si>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</si>
  <si>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</si>
  <si>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</si>
  <si>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</si>
  <si>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</si>
  <si>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</si>
  <si>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</si>
  <si>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</si>
  <si>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</si>
  <si>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</si>
  <si>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</si>
  <si>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</si>
  <si>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</si>
  <si>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</si>
  <si>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</si>
  <si>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</si>
  <si>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</si>
  <si>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</si>
  <si>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</si>
  <si>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</si>
  <si>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</si>
  <si>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</si>
  <si>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</si>
  <si>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</si>
  <si>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</si>
  <si>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</si>
  <si>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</si>
  <si>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</si>
  <si>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</si>
  <si>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</si>
  <si>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</si>
  <si>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</si>
  <si>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</si>
  <si>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</si>
  <si>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</si>
  <si>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</si>
  <si>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</si>
  <si>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</si>
  <si>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</si>
  <si>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</si>
  <si>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</si>
  <si>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</si>
  <si>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</si>
  <si>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</si>
  <si>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</si>
  <si>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</si>
  <si>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</si>
  <si>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</si>
  <si>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</si>
  <si>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</si>
  <si>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</si>
  <si>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</si>
  <si>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</si>
  <si>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</si>
  <si>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</si>
  <si>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</si>
  <si>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</si>
  <si>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</si>
  <si>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</si>
  <si>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</si>
  <si>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</si>
  <si>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</si>
  <si>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</si>
  <si>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</si>
  <si>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</si>
  <si>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</si>
  <si>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</si>
  <si>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</si>
  <si>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</si>
  <si>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</si>
  <si>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</si>
  <si>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</si>
  <si>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</si>
  <si>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</si>
  <si>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</si>
  <si>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</si>
  <si>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</si>
  <si>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</si>
  <si>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</si>
  <si>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</si>
  <si>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</si>
  <si>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</si>
  <si>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</si>
  <si>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</si>
  <si>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</si>
  <si>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</si>
  <si>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</si>
  <si>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</si>
  <si>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</si>
  <si>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</si>
  <si>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</si>
  <si>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</si>
  <si>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</si>
  <si>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</si>
  <si>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</si>
  <si>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</si>
  <si>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</si>
  <si>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</si>
  <si>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</si>
  <si>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</si>
  <si>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</si>
  <si>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</si>
  <si>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</si>
  <si>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</si>
  <si>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</si>
  <si>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</si>
  <si>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</si>
  <si>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</si>
  <si>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</si>
  <si>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</si>
  <si>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</si>
  <si>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</si>
  <si>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</si>
  <si>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</si>
  <si>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</si>
  <si>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</si>
  <si>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</si>
  <si>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</si>
  <si>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</si>
  <si>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</si>
  <si>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</si>
  <si>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</si>
  <si>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</si>
  <si>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</si>
  <si>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</si>
  <si>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</si>
  <si>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</si>
  <si>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</si>
  <si>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</si>
  <si>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</si>
  <si>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</si>
  <si>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</si>
  <si>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</si>
  <si>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</si>
  <si>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</si>
  <si>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</si>
  <si>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</si>
  <si>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</si>
  <si>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</si>
  <si>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</si>
  <si>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</si>
  <si>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</si>
  <si>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</si>
  <si>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</si>
  <si>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</si>
  <si>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</si>
  <si>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</si>
  <si>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</si>
  <si>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</si>
  <si>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</si>
  <si>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</si>
  <si>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</si>
  <si>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</si>
  <si>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</si>
  <si>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</si>
  <si>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</si>
  <si>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</si>
  <si>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</si>
  <si>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</si>
  <si>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</si>
  <si>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</si>
  <si>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</si>
  <si>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</si>
  <si>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</si>
  <si>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</si>
  <si>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</si>
  <si>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</si>
  <si>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</si>
  <si>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</si>
  <si>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</si>
  <si>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</si>
  <si>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</si>
  <si>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</si>
  <si>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</si>
  <si>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</si>
  <si>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</si>
  <si>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</si>
  <si>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</si>
  <si>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</si>
  <si>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</si>
  <si>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</si>
  <si>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</si>
  <si>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</si>
  <si>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</si>
  <si>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</si>
  <si>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</si>
  <si>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</si>
  <si>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</si>
  <si>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</si>
  <si>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</si>
  <si>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</si>
  <si>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</si>
  <si>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</si>
  <si>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</si>
  <si>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</si>
  <si>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</si>
  <si>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</si>
  <si>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</si>
  <si>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</si>
  <si>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</si>
  <si>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</si>
  <si>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</si>
  <si>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</si>
  <si>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</si>
  <si>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</si>
  <si>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</si>
  <si>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</si>
  <si>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</si>
  <si>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</si>
  <si>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</si>
  <si>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</si>
  <si>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</si>
  <si>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</si>
  <si>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</si>
  <si>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</si>
  <si>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</si>
  <si>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</si>
  <si>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</si>
  <si>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</si>
  <si>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</si>
  <si>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</si>
  <si>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</si>
  <si>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</si>
  <si>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</si>
  <si>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</si>
  <si>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</si>
  <si>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</si>
  <si>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</si>
  <si>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</si>
  <si>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</si>
  <si>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</si>
  <si>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</si>
  <si>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</si>
  <si>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</si>
  <si>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</si>
  <si>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</si>
  <si>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</si>
  <si>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</si>
  <si>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</si>
  <si>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</si>
  <si>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</si>
  <si>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</si>
  <si>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</si>
  <si>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</si>
  <si>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</si>
  <si>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</si>
  <si>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</si>
  <si>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</si>
  <si>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</si>
  <si>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</si>
  <si>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</si>
  <si>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</si>
  <si>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</si>
  <si>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</si>
  <si>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</si>
  <si>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</si>
  <si>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</si>
  <si>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</si>
  <si>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</si>
  <si>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</si>
  <si>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</si>
  <si>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</si>
  <si>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</si>
  <si>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</si>
  <si>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</si>
  <si>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</si>
  <si>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</si>
  <si>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</si>
  <si>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</si>
  <si>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</si>
  <si>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</si>
  <si>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</si>
  <si>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</si>
  <si>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</si>
  <si>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</si>
  <si>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</si>
  <si>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</si>
  <si>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</si>
  <si>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</si>
  <si>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</si>
  <si>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</si>
  <si>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</si>
  <si>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</si>
  <si>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</si>
  <si>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</si>
  <si>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</si>
  <si>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</si>
  <si>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</si>
  <si>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</si>
  <si>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</si>
  <si>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</si>
  <si>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</si>
  <si>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</si>
  <si>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</si>
  <si>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</si>
  <si>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</si>
  <si>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</si>
  <si>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</si>
  <si>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</si>
  <si>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</si>
  <si>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</si>
  <si>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</si>
  <si>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</si>
  <si>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</si>
  <si>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</si>
  <si>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</si>
  <si>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</si>
  <si>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</si>
  <si>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</si>
  <si>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</si>
  <si>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</si>
  <si>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</si>
  <si>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</si>
  <si>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</si>
  <si>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</si>
  <si>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</si>
  <si>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</si>
  <si>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</si>
  <si>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</si>
  <si>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</si>
  <si>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</si>
  <si>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</si>
  <si>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</si>
  <si>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</si>
  <si>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</si>
  <si>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</si>
  <si>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</si>
  <si>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</si>
  <si>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</si>
  <si>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</si>
  <si>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</si>
  <si>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</si>
  <si>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</si>
  <si>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</si>
  <si>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</si>
  <si>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</si>
  <si>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</si>
  <si>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</si>
  <si>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</si>
  <si>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</si>
  <si>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</si>
  <si>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</si>
  <si>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</si>
  <si>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</si>
  <si>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</si>
  <si>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</si>
  <si>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</si>
  <si>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</si>
  <si>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</si>
  <si>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</si>
  <si>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</si>
  <si>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</si>
  <si>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</si>
  <si>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</si>
  <si>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</si>
  <si>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</si>
  <si>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</si>
  <si>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</si>
  <si>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</si>
  <si>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</si>
  <si>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</si>
  <si>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</si>
  <si>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</si>
  <si>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</si>
  <si>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</si>
  <si>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</si>
  <si>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</si>
  <si>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</si>
  <si>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</si>
  <si>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</si>
  <si>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</si>
  <si>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</si>
  <si>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</si>
  <si>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</si>
  <si>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</si>
  <si>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</si>
  <si>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</si>
  <si>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</si>
  <si>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</si>
  <si>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</si>
  <si>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</si>
  <si>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</si>
  <si>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</si>
  <si>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</si>
  <si>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</si>
  <si>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</si>
  <si>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</si>
  <si>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</si>
  <si>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</si>
  <si>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</si>
  <si>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</si>
  <si>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</si>
  <si>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</si>
  <si>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</si>
  <si>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</si>
  <si>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</si>
  <si>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</si>
  <si>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</si>
  <si>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</si>
  <si>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</si>
  <si>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</si>
  <si>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</si>
  <si>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</si>
  <si>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</si>
  <si>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</si>
  <si>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</si>
  <si>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</si>
  <si>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</si>
  <si>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</si>
  <si>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</si>
  <si>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</si>
  <si>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</si>
  <si>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</si>
  <si>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</si>
  <si>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</si>
  <si>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</si>
  <si>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</si>
  <si>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</si>
  <si>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</si>
  <si>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</si>
  <si>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</si>
  <si>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</si>
  <si>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</si>
  <si>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</si>
  <si>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</si>
  <si>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</si>
  <si>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</si>
  <si>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</si>
  <si>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</si>
  <si>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</si>
  <si>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</si>
  <si>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</si>
  <si>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</si>
  <si>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</si>
  <si>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</si>
  <si>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</si>
  <si>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</si>
  <si>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</si>
  <si>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</si>
  <si>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</si>
  <si>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</si>
  <si>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</si>
  <si>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</si>
  <si>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</si>
  <si>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</si>
  <si>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</si>
  <si>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</si>
  <si>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</si>
  <si>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</si>
  <si>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</si>
  <si>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</si>
  <si>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</si>
  <si>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</si>
  <si>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</si>
  <si>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</si>
  <si>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</si>
  <si>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</si>
  <si>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</si>
  <si>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</si>
  <si>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</si>
  <si>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</si>
  <si>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</si>
  <si>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</si>
  <si>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</si>
  <si>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</si>
  <si>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</si>
  <si>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</si>
  <si>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</si>
  <si>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</si>
  <si>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</si>
  <si>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</si>
  <si>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</si>
  <si>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</si>
  <si>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</si>
  <si>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</si>
  <si>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</si>
  <si>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</si>
  <si>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</si>
  <si>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</si>
  <si>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</si>
  <si>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</si>
  <si>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</si>
  <si>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</si>
  <si>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</si>
  <si>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</si>
  <si>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</si>
  <si>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</si>
  <si>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</si>
  <si>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</si>
  <si>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</si>
  <si>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</si>
  <si>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</si>
  <si>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</si>
  <si>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</si>
  <si>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</si>
  <si>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</si>
  <si>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</si>
  <si>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</si>
  <si>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</si>
  <si>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</si>
  <si>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</si>
  <si>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</si>
  <si>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</si>
  <si>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</si>
  <si>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</si>
  <si>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</si>
  <si>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</si>
  <si>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</si>
  <si>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</si>
  <si>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</si>
  <si>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</si>
  <si>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</si>
  <si>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</si>
  <si>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</si>
  <si>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</si>
  <si>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</si>
  <si>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</si>
  <si>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</si>
  <si>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</si>
  <si>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</si>
  <si>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</si>
  <si>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</si>
  <si>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</si>
  <si>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</si>
  <si>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</si>
  <si>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</si>
  <si>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</si>
  <si>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</si>
  <si>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</si>
  <si>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</si>
  <si>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</si>
  <si>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</si>
  <si>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</si>
  <si>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</si>
  <si>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</si>
  <si>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</si>
  <si>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</si>
  <si>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</si>
  <si>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</si>
  <si>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</si>
  <si>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</si>
  <si>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</si>
  <si>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</si>
  <si>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</si>
  <si>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</si>
  <si>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</si>
  <si>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</si>
  <si>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</si>
  <si>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</si>
  <si>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</si>
  <si>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</si>
  <si>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</si>
  <si>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</si>
  <si>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</si>
  <si>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</si>
  <si>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</si>
  <si>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</si>
  <si>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</si>
  <si>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</si>
  <si>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</si>
  <si>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</si>
  <si>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</si>
  <si>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</si>
  <si>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</si>
  <si>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</si>
  <si>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</si>
  <si>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</si>
  <si>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</si>
  <si>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</si>
  <si>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</si>
  <si>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</si>
  <si>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</si>
  <si>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</si>
  <si>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</si>
  <si>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</si>
  <si>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</si>
  <si>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</si>
  <si>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</si>
  <si>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</si>
  <si>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</si>
  <si>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</si>
  <si>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</si>
  <si>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</si>
  <si>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</si>
  <si>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</si>
  <si>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</si>
  <si>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</si>
  <si>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</si>
  <si>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</si>
  <si>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</si>
  <si>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</si>
  <si>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</si>
  <si>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</si>
  <si>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</si>
  <si>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</si>
  <si>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</si>
  <si>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</si>
  <si>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</si>
  <si>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</si>
  <si>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</si>
  <si>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</si>
  <si>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</si>
  <si>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</si>
  <si>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</si>
  <si>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</si>
  <si>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</si>
  <si>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</si>
  <si>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</si>
  <si>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</si>
  <si>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</si>
  <si>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</si>
  <si>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</si>
  <si>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</si>
  <si>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</si>
  <si>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</si>
  <si>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</si>
  <si>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</si>
  <si>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</si>
  <si>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</si>
  <si>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</si>
  <si>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</si>
  <si>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</si>
  <si>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</si>
  <si>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</si>
  <si>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</si>
  <si>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</si>
  <si>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</si>
  <si>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</si>
  <si>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</si>
  <si>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</si>
  <si>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</si>
  <si>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</si>
  <si>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</si>
  <si>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</si>
  <si>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</si>
  <si>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</si>
  <si>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</si>
  <si>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</si>
  <si>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</si>
  <si>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</si>
  <si>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</si>
  <si>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</si>
  <si>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</si>
  <si>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</si>
  <si>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</si>
  <si>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</si>
  <si>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</si>
  <si>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</si>
  <si>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</si>
  <si>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</si>
  <si>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</si>
  <si>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</si>
  <si>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</si>
  <si>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</si>
  <si>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</si>
  <si>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</si>
  <si>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</si>
  <si>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</si>
  <si>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</si>
  <si>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</si>
  <si>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</si>
  <si>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</si>
  <si>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</si>
  <si>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</si>
  <si>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</si>
  <si>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</si>
  <si>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</si>
  <si>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</si>
  <si>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</si>
  <si>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</si>
  <si>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</si>
  <si>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</si>
  <si>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</si>
  <si>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</si>
  <si>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</si>
  <si>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</si>
  <si>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</si>
  <si>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</si>
  <si>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</si>
  <si>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</si>
  <si>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</si>
  <si>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</si>
  <si>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</si>
  <si>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</si>
  <si>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</si>
  <si>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</si>
  <si>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</si>
  <si>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</si>
  <si>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</si>
  <si>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</si>
  <si>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</si>
  <si>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</si>
  <si>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</si>
  <si>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</si>
  <si>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</si>
  <si>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</si>
  <si>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</si>
  <si>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</si>
  <si>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</si>
  <si>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</si>
  <si>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</si>
  <si>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</si>
  <si>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</si>
  <si>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</si>
  <si>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</si>
  <si>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</si>
  <si>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</si>
  <si>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</si>
  <si>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</si>
  <si>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</si>
  <si>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</si>
  <si>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</si>
  <si>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</si>
  <si>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</si>
  <si>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</si>
  <si>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</si>
  <si>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</si>
  <si>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</si>
  <si>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</si>
  <si>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</si>
  <si>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</si>
  <si>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</si>
  <si>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</si>
  <si>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</si>
  <si>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</si>
  <si>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</si>
  <si>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</si>
  <si>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</si>
  <si>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</si>
  <si>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</si>
  <si>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</si>
  <si>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</si>
  <si>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</si>
  <si>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</si>
  <si>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</si>
  <si>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</si>
  <si>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</si>
  <si>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</si>
  <si>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</si>
  <si>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</si>
  <si>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</si>
  <si>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</si>
  <si>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</si>
  <si>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</si>
  <si>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</si>
  <si>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</si>
  <si>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</si>
  <si>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</si>
  <si>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</si>
  <si>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</si>
  <si>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</si>
  <si>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</si>
  <si>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</si>
  <si>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</si>
  <si>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</si>
  <si>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</si>
  <si>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</si>
  <si>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</si>
  <si>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</si>
  <si>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</si>
  <si>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</si>
  <si>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</si>
  <si>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</si>
  <si>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</si>
  <si>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</si>
  <si>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</si>
  <si>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</si>
  <si>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</si>
  <si>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</si>
  <si>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</si>
  <si>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</si>
  <si>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</si>
  <si>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</si>
  <si>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</si>
  <si>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</si>
  <si>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</si>
  <si>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</si>
  <si>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</si>
  <si>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</si>
  <si>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</si>
  <si>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</si>
  <si>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</si>
  <si>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</si>
  <si>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</si>
  <si>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</si>
  <si>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</si>
  <si>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</si>
  <si>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</si>
  <si>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</si>
  <si>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</si>
  <si>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</si>
  <si>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</si>
  <si>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</si>
  <si>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</si>
  <si>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</si>
  <si>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</si>
  <si>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</si>
  <si>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</si>
  <si>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</si>
  <si>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</si>
  <si>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</si>
  <si>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</si>
  <si>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</si>
  <si>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</si>
  <si>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</si>
  <si>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</si>
  <si>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</si>
  <si>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</si>
  <si>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</si>
  <si>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</si>
  <si>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</si>
  <si>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</si>
  <si>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</si>
  <si>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</si>
  <si>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</si>
  <si>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</si>
  <si>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</si>
  <si>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</si>
  <si>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</si>
  <si>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</si>
  <si>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</si>
  <si>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</si>
  <si>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</si>
  <si>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</si>
  <si>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</si>
  <si>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</si>
  <si>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</si>
  <si>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</si>
  <si>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</si>
  <si>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</si>
  <si>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</si>
  <si>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</si>
  <si>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</si>
  <si>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</si>
  <si>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</si>
  <si>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</si>
  <si>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</si>
  <si>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</si>
  <si>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</si>
  <si>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</si>
  <si>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</si>
  <si>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</si>
  <si>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</si>
  <si>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</si>
  <si>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</si>
  <si>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</si>
  <si>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</si>
  <si>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</si>
  <si>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</si>
  <si>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</si>
  <si>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</si>
  <si>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</si>
  <si>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</si>
  <si>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</si>
  <si>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</si>
  <si>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</si>
  <si>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</si>
  <si>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</si>
  <si>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</si>
  <si>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</si>
  <si>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</si>
  <si>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</si>
  <si>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</si>
  <si>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</si>
  <si>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</si>
  <si>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</si>
  <si>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</si>
  <si>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</si>
  <si>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</si>
  <si>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</si>
  <si>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</si>
  <si>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</si>
  <si>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</si>
  <si>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</si>
  <si>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</si>
  <si>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</si>
  <si>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</si>
  <si>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</si>
  <si>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</si>
  <si>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</si>
  <si>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</si>
  <si>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</si>
  <si>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</si>
  <si>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</si>
  <si>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</si>
  <si>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</si>
  <si>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</si>
  <si>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</si>
  <si>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</si>
  <si>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</si>
  <si>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</si>
  <si>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</si>
  <si>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</si>
  <si>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</si>
  <si>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</si>
  <si>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</si>
  <si>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</si>
  <si>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</si>
  <si>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</si>
  <si>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</si>
  <si>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</si>
  <si>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</si>
  <si>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</si>
  <si>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</si>
  <si>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</si>
  <si>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</si>
  <si>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</si>
  <si>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</si>
  <si>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</si>
  <si>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</si>
  <si>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</si>
  <si>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</si>
  <si>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</si>
  <si>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</si>
  <si>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</si>
  <si>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</si>
  <si>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</si>
  <si>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</si>
  <si>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</si>
  <si>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</si>
  <si>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</si>
  <si>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</si>
  <si>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</si>
  <si>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</si>
  <si>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</si>
  <si>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</si>
  <si>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</si>
  <si>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</si>
  <si>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</si>
  <si>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</si>
  <si>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</si>
  <si>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</si>
  <si>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</si>
  <si>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</si>
  <si>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</si>
  <si>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</si>
  <si>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</si>
  <si>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</si>
  <si>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</si>
  <si>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</si>
  <si>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</si>
  <si>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</si>
  <si>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</si>
  <si>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</si>
  <si>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</si>
  <si>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</si>
  <si>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</si>
  <si>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</si>
  <si>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</si>
  <si>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</si>
  <si>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</si>
  <si>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</si>
  <si>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</si>
  <si>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</si>
  <si>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</si>
  <si>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</si>
  <si>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</si>
  <si>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</si>
  <si>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</si>
  <si>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</si>
  <si>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</si>
  <si>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</si>
  <si>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</si>
  <si>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</si>
  <si>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</si>
  <si>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</si>
  <si>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</si>
  <si>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</si>
  <si>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</si>
  <si>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</si>
  <si>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</si>
  <si>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</si>
  <si>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</si>
  <si>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</si>
  <si>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</si>
  <si>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</si>
  <si>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</si>
  <si>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</si>
  <si>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</si>
  <si>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</si>
  <si>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</si>
  <si>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</si>
  <si>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</si>
  <si>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</si>
  <si>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</si>
  <si>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</si>
  <si>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</si>
  <si>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</si>
  <si>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</si>
  <si>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</si>
  <si>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</si>
  <si>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</si>
  <si>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</si>
  <si>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</si>
  <si>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</si>
  <si>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</si>
  <si>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</si>
  <si>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</si>
  <si>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</si>
  <si>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</si>
  <si>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</si>
  <si>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</si>
  <si>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</si>
  <si>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</si>
  <si>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</si>
  <si>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</si>
  <si>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</si>
  <si>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</si>
  <si>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</si>
  <si>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</si>
  <si>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</si>
  <si>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</si>
  <si>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</si>
  <si>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</si>
  <si>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</si>
  <si>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</si>
  <si>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</si>
  <si>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</si>
  <si>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</si>
  <si>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</si>
  <si>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</si>
  <si>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</si>
  <si>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</si>
  <si>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</si>
  <si>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</si>
  <si>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</si>
  <si>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</si>
  <si>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</si>
  <si>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</si>
  <si>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</si>
  <si>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</si>
  <si>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</si>
  <si>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</si>
  <si>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</si>
  <si>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</si>
  <si>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</si>
  <si>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</si>
  <si>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</si>
  <si>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</si>
  <si>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</si>
  <si>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</si>
  <si>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</si>
  <si>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</si>
  <si>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</si>
  <si>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</si>
  <si>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</si>
  <si>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</si>
  <si>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</si>
  <si>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</si>
  <si>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</si>
  <si>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</si>
  <si>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</si>
  <si>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</si>
  <si>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</si>
  <si>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</si>
  <si>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</si>
  <si>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</si>
  <si>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</si>
  <si>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</si>
  <si>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</si>
  <si>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</si>
  <si>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</si>
  <si>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</si>
  <si>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</si>
  <si>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</si>
  <si>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</si>
  <si>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</si>
  <si>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</si>
  <si>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</si>
  <si>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</si>
  <si>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</si>
  <si>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</si>
  <si>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</si>
  <si>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</si>
  <si>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</si>
  <si>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</si>
  <si>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</si>
  <si>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</si>
  <si>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</si>
  <si>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</si>
  <si>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</si>
  <si>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</si>
  <si>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</si>
  <si>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</si>
  <si>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</si>
  <si>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</si>
  <si>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</si>
  <si>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</si>
  <si>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</si>
  <si>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</si>
  <si>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</si>
  <si>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</si>
  <si>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</si>
  <si>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</si>
  <si>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</si>
  <si>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</si>
  <si>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</si>
  <si>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</si>
  <si>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</si>
  <si>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</si>
  <si>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</si>
  <si>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</si>
  <si>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</si>
  <si>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</si>
  <si>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</si>
  <si>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</si>
  <si>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</si>
  <si>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</si>
  <si>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</si>
  <si>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</si>
  <si>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</si>
  <si>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</si>
  <si>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</si>
  <si>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</si>
  <si>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</si>
  <si>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</si>
  <si>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</si>
  <si>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</si>
  <si>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</si>
  <si>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</si>
  <si>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</si>
  <si>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</si>
  <si>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</si>
  <si>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</si>
  <si>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</si>
  <si>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</si>
  <si>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</si>
  <si>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</si>
  <si>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</si>
  <si>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</si>
  <si>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</si>
  <si>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</si>
  <si>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</si>
  <si>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</si>
  <si>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</si>
  <si>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</si>
  <si>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</si>
  <si>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</si>
  <si>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</si>
  <si>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</si>
  <si>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</si>
  <si>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</si>
  <si>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</si>
  <si>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</si>
  <si>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</si>
  <si>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</si>
  <si>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</si>
  <si>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</si>
  <si>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</si>
  <si>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</si>
  <si>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</si>
  <si>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</si>
  <si>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</si>
  <si>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</si>
  <si>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</si>
  <si>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</si>
  <si>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</si>
  <si>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</si>
  <si>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</si>
  <si>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</si>
  <si>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</si>
  <si>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</si>
  <si>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</si>
  <si>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</si>
  <si>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</si>
  <si>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</si>
  <si>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</si>
  <si>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</si>
  <si>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</si>
  <si>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</si>
  <si>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</si>
  <si>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</si>
  <si>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</si>
  <si>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</si>
  <si>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</si>
  <si>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</si>
  <si>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</si>
  <si>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</si>
  <si>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</si>
  <si>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</si>
  <si>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</si>
  <si>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</si>
  <si>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</si>
  <si>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</si>
  <si>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</si>
  <si>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</si>
  <si>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</si>
  <si>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</si>
  <si>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</si>
  <si>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</si>
  <si>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</si>
  <si>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</si>
  <si>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</si>
  <si>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</si>
  <si>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</si>
  <si>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</si>
  <si>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</si>
  <si>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</si>
  <si>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</si>
  <si>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</si>
  <si>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</si>
  <si>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</si>
  <si>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</si>
  <si>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</si>
  <si>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</si>
  <si>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</si>
  <si>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</si>
  <si>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</si>
  <si>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</si>
  <si>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</si>
  <si>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</si>
  <si>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</si>
  <si>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</si>
  <si>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</si>
  <si>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</si>
  <si>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</si>
  <si>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</si>
  <si>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</si>
  <si>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</si>
  <si>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</si>
  <si>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</si>
  <si>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</si>
  <si>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</si>
  <si>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</si>
  <si>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</si>
  <si>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</si>
  <si>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</si>
  <si>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</si>
  <si>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</si>
  <si>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</si>
  <si>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</si>
  <si>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</si>
  <si>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</si>
  <si>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</si>
  <si>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</si>
  <si>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</si>
  <si>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</si>
  <si>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</si>
  <si>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</si>
  <si>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</si>
  <si>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</si>
  <si>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</si>
  <si>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</si>
  <si>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</si>
  <si>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</si>
  <si>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</si>
  <si>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</si>
  <si>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</si>
  <si>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</si>
  <si>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</si>
  <si>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</si>
  <si>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</si>
  <si>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</si>
  <si>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</si>
  <si>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</si>
  <si>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</si>
  <si>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</si>
  <si>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</si>
  <si>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</si>
  <si>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</si>
  <si>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</si>
  <si>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</si>
  <si>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</si>
  <si>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</si>
  <si>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</si>
  <si>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</si>
  <si>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</si>
  <si>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</si>
  <si>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</si>
  <si>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</si>
  <si>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</si>
  <si>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</si>
  <si>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</si>
  <si>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</si>
  <si>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</si>
  <si>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</si>
  <si>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</si>
  <si>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</si>
  <si>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</si>
  <si>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</si>
  <si>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</si>
  <si>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</si>
  <si>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</si>
  <si>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</si>
  <si>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</si>
  <si>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</si>
  <si>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</si>
  <si>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</si>
  <si>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</si>
  <si>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</si>
  <si>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</si>
  <si>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</si>
  <si>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</si>
  <si>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</si>
  <si>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</si>
  <si>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</si>
  <si>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</si>
  <si>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</si>
  <si>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</si>
  <si>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</si>
  <si>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</si>
  <si>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</si>
  <si>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</si>
  <si>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</si>
  <si>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</si>
  <si>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</si>
  <si>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</si>
  <si>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</si>
  <si>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</si>
  <si>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</si>
  <si>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</si>
  <si>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</si>
  <si>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</si>
  <si>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</si>
  <si>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</si>
  <si>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</si>
  <si>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</si>
  <si>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</si>
  <si>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</si>
  <si>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</si>
  <si>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</si>
  <si>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</si>
  <si>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</si>
  <si>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</si>
  <si>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</si>
  <si>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</si>
  <si>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</si>
  <si>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</si>
  <si>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</si>
  <si>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</si>
  <si>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</si>
  <si>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</si>
  <si>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</si>
  <si>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</si>
  <si>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</si>
  <si>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</si>
  <si>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</si>
  <si>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</si>
  <si>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</si>
  <si>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</si>
  <si>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</si>
  <si>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</si>
  <si>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</si>
  <si>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</si>
  <si>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</si>
  <si>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</si>
  <si>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</si>
  <si>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</si>
  <si>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</si>
  <si>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</si>
  <si>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</si>
  <si>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</si>
  <si>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</si>
  <si>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</si>
  <si>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</si>
  <si>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</si>
  <si>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</si>
  <si>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</si>
  <si>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</si>
  <si>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</si>
  <si>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</si>
  <si>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</si>
  <si>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</si>
  <si>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</si>
  <si>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</si>
  <si>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</si>
  <si>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</si>
  <si>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</si>
  <si>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</si>
  <si>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</si>
  <si>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</si>
  <si>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</si>
  <si>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</si>
  <si>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</si>
  <si>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</si>
  <si>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</si>
  <si>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</si>
  <si>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</si>
  <si>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</si>
  <si>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</si>
  <si>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</si>
  <si>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</si>
  <si>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</si>
  <si>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</si>
  <si>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</si>
  <si>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</si>
  <si>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</si>
  <si>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</si>
  <si>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</si>
  <si>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</si>
  <si>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</si>
  <si>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</si>
  <si>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</si>
  <si>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</si>
  <si>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</si>
  <si>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</si>
  <si>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</si>
  <si>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</si>
  <si>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</si>
  <si>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</si>
  <si>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</si>
  <si>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</si>
  <si>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</si>
  <si>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</si>
  <si>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</si>
  <si>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</si>
  <si>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</si>
  <si>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</si>
  <si>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</si>
  <si>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</si>
  <si>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</si>
  <si>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</si>
  <si>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</si>
  <si>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</si>
  <si>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</si>
  <si>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</si>
  <si>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</si>
  <si>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</si>
  <si>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</si>
  <si>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</si>
  <si>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</si>
  <si>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</si>
  <si>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</si>
  <si>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</si>
  <si>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</si>
  <si>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</si>
  <si>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</si>
  <si>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</si>
  <si>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</si>
  <si>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</si>
  <si>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</si>
  <si>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</si>
  <si>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</si>
  <si>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</si>
  <si>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</si>
  <si>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</si>
  <si>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</si>
  <si>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</si>
  <si>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</si>
  <si>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</si>
  <si>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</si>
  <si>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</si>
  <si>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</si>
  <si>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</si>
  <si>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</si>
  <si>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</si>
  <si>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</si>
  <si>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</si>
  <si>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</si>
  <si>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</si>
  <si>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</si>
  <si>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</si>
  <si>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</si>
  <si>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</si>
  <si>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</si>
  <si>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</si>
  <si>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</si>
  <si>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</si>
  <si>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</si>
  <si>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</si>
  <si>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</si>
  <si>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</si>
  <si>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</si>
  <si>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</si>
  <si>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</si>
  <si>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</si>
  <si>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</si>
  <si>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</si>
  <si>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</si>
  <si>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</si>
  <si>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</si>
  <si>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</si>
  <si>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</si>
  <si>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</si>
  <si>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</si>
  <si>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</si>
  <si>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</si>
  <si>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</si>
  <si>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</si>
  <si>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</si>
  <si>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</si>
  <si>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</si>
  <si>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</si>
  <si>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</si>
  <si>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</si>
  <si>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</si>
  <si>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</si>
  <si>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</si>
  <si>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</si>
  <si>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</si>
  <si>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</si>
  <si>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</si>
  <si>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</si>
  <si>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</si>
  <si>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</si>
  <si>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</si>
  <si>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</si>
  <si>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</si>
  <si>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</si>
  <si>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</si>
  <si>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</si>
  <si>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</si>
  <si>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</si>
  <si>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</si>
  <si>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</si>
  <si>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</si>
  <si>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</si>
  <si>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</si>
  <si>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</si>
  <si>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</si>
  <si>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</si>
  <si>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</si>
  <si>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</si>
  <si>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</si>
  <si>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</si>
  <si>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</si>
  <si>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</si>
  <si>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</si>
  <si>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</si>
  <si>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</si>
  <si>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</si>
  <si>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</si>
  <si>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</si>
  <si>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</si>
  <si>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</si>
  <si>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</si>
  <si>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</si>
  <si>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</si>
  <si>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</si>
  <si>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</si>
  <si>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</si>
  <si>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</si>
  <si>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</si>
  <si>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</si>
  <si>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</si>
  <si>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</si>
  <si>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</si>
  <si>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</si>
  <si>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</si>
  <si>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</si>
  <si>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</si>
  <si>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</si>
  <si>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</si>
  <si>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</si>
  <si>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</si>
  <si>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</si>
  <si>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</si>
  <si>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</si>
  <si>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</si>
  <si>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</si>
  <si>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</si>
  <si>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</si>
  <si>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</si>
  <si>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</si>
  <si>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</si>
  <si>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</si>
  <si>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</si>
  <si>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</si>
  <si>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</si>
  <si>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</si>
  <si>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</si>
  <si>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</si>
  <si>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</si>
  <si>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</si>
  <si>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</si>
  <si>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</si>
  <si>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</si>
  <si>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</si>
  <si>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</si>
  <si>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</si>
  <si>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</si>
  <si>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</si>
  <si>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</si>
  <si>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</si>
  <si>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</si>
  <si>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</si>
  <si>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</si>
  <si>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</si>
  <si>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</si>
  <si>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</si>
  <si>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</si>
  <si>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</si>
  <si>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</si>
  <si>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</si>
  <si>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</si>
  <si>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</si>
  <si>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</si>
  <si>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</si>
  <si>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</si>
  <si>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</si>
  <si>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</si>
  <si>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</si>
  <si>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</si>
  <si>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</si>
  <si>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</si>
  <si>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</si>
  <si>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</si>
  <si>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</si>
  <si>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</si>
  <si>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</si>
  <si>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</si>
  <si>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</si>
  <si>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</si>
  <si>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</si>
  <si>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</si>
  <si>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</si>
  <si>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</si>
  <si>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</si>
  <si>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</si>
  <si>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</si>
  <si>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</si>
  <si>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</si>
  <si>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</si>
  <si>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</si>
  <si>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</si>
  <si>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</si>
  <si>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</si>
  <si>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</si>
  <si>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</si>
  <si>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</si>
  <si>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</si>
  <si>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</si>
  <si>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</si>
  <si>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</si>
  <si>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</si>
  <si>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</si>
  <si>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</si>
  <si>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</si>
  <si>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</si>
  <si>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</si>
  <si>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</si>
  <si>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</si>
  <si>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</si>
  <si>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</si>
  <si>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</si>
  <si>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</si>
  <si>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</si>
  <si>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</si>
  <si>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</si>
  <si>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</si>
  <si>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</si>
  <si>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</si>
  <si>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</si>
  <si>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</si>
  <si>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</si>
  <si>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</si>
  <si>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</si>
  <si>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</si>
  <si>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</si>
  <si>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</si>
  <si>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</si>
  <si>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</si>
  <si>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</si>
  <si>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</si>
  <si>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</si>
  <si>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</si>
  <si>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</si>
  <si>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</si>
  <si>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</si>
  <si>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</si>
  <si>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</si>
  <si>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</si>
  <si>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</si>
  <si>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</si>
  <si>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</si>
  <si>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</si>
  <si>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</si>
  <si>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</si>
  <si>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</si>
  <si>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</si>
  <si>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</si>
  <si>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</si>
  <si>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</si>
  <si>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</si>
  <si>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</si>
  <si>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</si>
  <si>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</si>
  <si>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</si>
  <si>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</si>
  <si>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</si>
  <si>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</si>
  <si>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</si>
  <si>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</si>
  <si>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</si>
  <si>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</si>
  <si>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</si>
  <si>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</si>
  <si>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</si>
  <si>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</si>
  <si>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</si>
  <si>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</si>
  <si>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</si>
  <si>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</si>
  <si>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</si>
  <si>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</si>
  <si>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</si>
  <si>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</si>
  <si>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</si>
  <si>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</si>
  <si>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</si>
  <si>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</si>
  <si>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</si>
  <si>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</si>
  <si>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</si>
  <si>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</si>
  <si>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</si>
  <si>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</si>
  <si>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</si>
  <si>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</si>
  <si>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</si>
  <si>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</si>
  <si>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</si>
  <si>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</si>
  <si>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</si>
  <si>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</si>
  <si>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</si>
  <si>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</si>
  <si>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</si>
  <si>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</si>
  <si>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</si>
  <si>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</si>
  <si>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</si>
  <si>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</si>
  <si>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</si>
  <si>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</si>
  <si>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</si>
  <si>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</si>
  <si>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</si>
  <si>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</si>
  <si>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</si>
  <si>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</si>
  <si>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</si>
  <si>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</si>
  <si>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</si>
  <si>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</si>
  <si>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</si>
  <si>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</si>
  <si>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</si>
  <si>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</si>
  <si>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</si>
  <si>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</si>
  <si>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</si>
  <si>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</si>
  <si>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</si>
  <si>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</si>
  <si>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</si>
  <si>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</si>
  <si>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</si>
  <si>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</si>
  <si>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</si>
  <si>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</si>
  <si>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</si>
  <si>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</si>
  <si>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</si>
  <si>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</si>
  <si>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</si>
  <si>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</si>
  <si>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</si>
  <si>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</si>
  <si>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</si>
  <si>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</si>
  <si>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</si>
  <si>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</si>
  <si>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</si>
  <si>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</si>
  <si>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</si>
  <si>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</si>
  <si>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</si>
  <si>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</si>
  <si>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</si>
  <si>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</si>
  <si>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</si>
  <si>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</si>
  <si>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</si>
  <si>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</si>
  <si>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</si>
  <si>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</si>
  <si>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</si>
  <si>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</si>
  <si>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</si>
  <si>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</si>
  <si>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</si>
  <si>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</si>
  <si>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</si>
  <si>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</si>
  <si>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</si>
  <si>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</si>
  <si>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</si>
  <si>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</si>
  <si>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</si>
  <si>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</si>
  <si>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</si>
  <si>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</si>
  <si>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</si>
  <si>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</si>
  <si>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</si>
  <si>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</si>
  <si>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</si>
  <si>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</si>
  <si>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</si>
  <si>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</si>
  <si>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</si>
  <si>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</si>
  <si>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</si>
  <si>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</si>
  <si>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</si>
  <si>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</si>
  <si>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</si>
  <si>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</si>
  <si>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</si>
  <si>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</si>
  <si>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</si>
  <si>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</si>
  <si>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</si>
  <si>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</si>
  <si>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</si>
  <si>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</si>
  <si>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</si>
  <si>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</si>
  <si>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</si>
  <si>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</si>
  <si>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</si>
  <si>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</si>
  <si>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</si>
  <si>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</si>
  <si>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</si>
  <si>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</si>
  <si>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</si>
  <si>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</si>
  <si>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</si>
  <si>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</si>
  <si>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</si>
  <si>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</si>
  <si>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</si>
  <si>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</si>
  <si>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</si>
  <si>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</si>
  <si>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</si>
  <si>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</si>
  <si>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</si>
  <si>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</si>
  <si>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</si>
  <si>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</si>
  <si>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</si>
  <si>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</si>
  <si>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</si>
  <si>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</si>
  <si>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</si>
  <si>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</si>
  <si>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</si>
  <si>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</si>
  <si>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</si>
  <si>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</si>
  <si>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</si>
  <si>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</si>
  <si>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</si>
  <si>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</si>
  <si>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</si>
  <si>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</si>
  <si>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</si>
  <si>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</si>
  <si>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</si>
  <si>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</si>
  <si>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</si>
  <si>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</si>
  <si>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</si>
  <si>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</si>
  <si>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</si>
  <si>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</si>
  <si>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</si>
  <si>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</si>
  <si>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</si>
  <si>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</si>
  <si>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</si>
  <si>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</si>
  <si>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</si>
  <si>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</si>
  <si>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</si>
  <si>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</si>
  <si>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</si>
  <si>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</si>
  <si>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</si>
  <si>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</si>
  <si>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</si>
  <si>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</si>
  <si>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</si>
  <si>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</si>
  <si>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</si>
  <si>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</si>
  <si>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</si>
  <si>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</si>
  <si>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</si>
  <si>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</si>
  <si>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</si>
  <si>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</si>
  <si>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</si>
  <si>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</si>
  <si>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</si>
  <si>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</si>
  <si>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</si>
  <si>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</si>
  <si>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</si>
  <si>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</si>
  <si>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</si>
  <si>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</si>
  <si>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</si>
  <si>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</si>
  <si>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</si>
  <si>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</si>
  <si>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</si>
  <si>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</si>
  <si>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</si>
  <si>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</si>
  <si>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</si>
  <si>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</si>
  <si>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</si>
  <si>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</si>
  <si>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</si>
  <si>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</si>
  <si>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</si>
  <si>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</si>
  <si>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</si>
  <si>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</si>
  <si>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</si>
  <si>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</si>
  <si>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</si>
  <si>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</si>
  <si>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</si>
  <si>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</si>
  <si>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</si>
  <si>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</si>
  <si>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</si>
  <si>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</si>
  <si>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</si>
  <si>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</si>
  <si>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</si>
  <si>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</si>
  <si>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</si>
  <si>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</si>
  <si>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</si>
  <si>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</si>
  <si>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</si>
  <si>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</si>
  <si>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</si>
  <si>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</si>
  <si>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</si>
  <si>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</si>
  <si>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</si>
  <si>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</si>
  <si>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</si>
  <si>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</si>
  <si>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</si>
  <si>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</si>
  <si>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</si>
  <si>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</si>
  <si>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</si>
  <si>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</si>
  <si>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</si>
  <si>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</si>
  <si>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</si>
  <si>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</si>
  <si>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</si>
  <si>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</si>
  <si>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</si>
  <si>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</si>
  <si>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</si>
  <si>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</si>
  <si>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</si>
  <si>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</si>
  <si>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</si>
  <si>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</si>
  <si>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</si>
  <si>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</si>
  <si>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</si>
  <si>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</si>
  <si>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</si>
  <si>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</si>
  <si>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</si>
  <si>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</si>
  <si>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</si>
  <si>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</si>
  <si>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</si>
  <si>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</si>
  <si>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</si>
  <si>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</si>
  <si>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</si>
  <si>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</si>
  <si>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</si>
  <si>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</si>
  <si>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</si>
  <si>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</si>
  <si>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</si>
  <si>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</si>
  <si>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</si>
  <si>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</si>
  <si>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</si>
  <si>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</si>
  <si>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</si>
  <si>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</si>
  <si>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</si>
  <si>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</si>
  <si>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</si>
  <si>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</si>
  <si>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</si>
  <si>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</si>
  <si>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</si>
  <si>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</si>
  <si>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</si>
  <si>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</si>
  <si>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</si>
  <si>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</si>
  <si>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</si>
  <si>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</si>
  <si>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</si>
  <si>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</si>
  <si>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</si>
  <si>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</si>
  <si>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</si>
  <si>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</si>
  <si>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</si>
  <si>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</si>
  <si>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</si>
  <si>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</si>
  <si>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</si>
  <si>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</si>
  <si>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</si>
  <si>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</si>
  <si>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</si>
  <si>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</si>
  <si>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</si>
  <si>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</si>
  <si>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</si>
  <si>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</si>
  <si>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</si>
  <si>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</si>
  <si>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</si>
  <si>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</si>
  <si>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</si>
  <si>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</si>
  <si>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</si>
  <si>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</si>
  <si>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</si>
  <si>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</si>
  <si>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</si>
  <si>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</si>
  <si>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</si>
  <si>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</si>
  <si>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</si>
  <si>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</si>
  <si>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</si>
  <si>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</si>
  <si>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</si>
  <si>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</si>
  <si>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</si>
  <si>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</si>
  <si>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</si>
  <si>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</si>
  <si>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</si>
  <si>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</si>
  <si>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</si>
  <si>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</si>
  <si>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</si>
  <si>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</si>
  <si>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</si>
  <si>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</si>
  <si>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</si>
  <si>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</si>
  <si>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</si>
  <si>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</si>
  <si>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</si>
  <si>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</si>
  <si>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</si>
  <si>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</si>
  <si>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</si>
  <si>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</si>
  <si>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</si>
  <si>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</si>
  <si>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</si>
  <si>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</si>
  <si>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</si>
  <si>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</si>
  <si>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</si>
  <si>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</si>
  <si>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</si>
  <si>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</si>
  <si>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</si>
  <si>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</si>
  <si>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</si>
  <si>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</si>
  <si>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</si>
  <si>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</si>
  <si>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</si>
  <si>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</si>
  <si>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</si>
  <si>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</si>
  <si>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</si>
  <si>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</si>
  <si>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</si>
  <si>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</si>
  <si>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</si>
  <si>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</si>
  <si>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</si>
  <si>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</si>
  <si>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</si>
  <si>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</si>
  <si>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</si>
  <si>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</si>
  <si>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</si>
  <si>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</si>
  <si>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</si>
  <si>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</si>
  <si>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</si>
  <si>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</si>
  <si>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</si>
  <si>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</si>
  <si>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</si>
  <si>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</si>
  <si>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</si>
  <si>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</si>
  <si>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</si>
  <si>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</si>
  <si>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</si>
  <si>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</si>
  <si>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</si>
  <si>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</si>
  <si>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</si>
  <si>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</si>
  <si>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</si>
  <si>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</si>
  <si>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</si>
  <si>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</si>
  <si>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</si>
  <si>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</si>
  <si>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</si>
  <si>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</si>
  <si>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</si>
  <si>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</si>
  <si>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</si>
  <si>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</si>
  <si>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</si>
  <si>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</si>
  <si>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</si>
  <si>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</si>
  <si>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</si>
  <si>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</si>
  <si>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</si>
  <si>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</si>
  <si>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</si>
  <si>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</si>
  <si>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</si>
  <si>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</si>
  <si>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</si>
  <si>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</si>
  <si>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</si>
  <si>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</si>
  <si>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</si>
  <si>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</si>
  <si>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</si>
  <si>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</si>
  <si>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</si>
  <si>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</si>
  <si>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</si>
  <si>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</si>
  <si>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</si>
  <si>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</si>
  <si>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</si>
  <si>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</si>
  <si>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</si>
  <si>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</si>
  <si>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</si>
  <si>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</si>
  <si>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</si>
  <si>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</si>
  <si>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</si>
  <si>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</si>
  <si>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</si>
  <si>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</si>
  <si>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</si>
  <si>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</si>
  <si>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</si>
  <si>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</si>
  <si>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</si>
  <si>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</si>
  <si>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</si>
  <si>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</si>
  <si>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</si>
  <si>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</si>
  <si>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</si>
  <si>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</si>
  <si>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</si>
  <si>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</si>
  <si>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</si>
  <si>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</si>
  <si>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</si>
  <si>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</si>
  <si>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</si>
  <si>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</si>
  <si>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</si>
  <si>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</si>
  <si>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</si>
  <si>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</si>
  <si>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</si>
  <si>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</si>
  <si>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</si>
  <si>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</si>
  <si>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</si>
  <si>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</si>
  <si>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</si>
  <si>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</si>
  <si>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</si>
  <si>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</si>
  <si>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</si>
  <si>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</si>
  <si>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</si>
  <si>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</si>
  <si>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</si>
  <si>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</si>
  <si>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</si>
  <si>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</si>
  <si>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</si>
  <si>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</si>
  <si>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</si>
  <si>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</si>
  <si>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</si>
  <si>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</si>
  <si>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</si>
  <si>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</si>
  <si>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</si>
  <si>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</si>
  <si>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</si>
  <si>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</si>
  <si>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</si>
  <si>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</si>
  <si>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</si>
  <si>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</si>
  <si>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</si>
  <si>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</si>
  <si>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</si>
  <si>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</si>
  <si>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</si>
  <si>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</si>
  <si>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</si>
  <si>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</si>
  <si>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</si>
  <si>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</si>
  <si>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</si>
  <si>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</si>
  <si>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</si>
  <si>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</si>
  <si>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</si>
  <si>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</si>
  <si>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</si>
  <si>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</si>
  <si>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</si>
  <si>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</si>
  <si>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</si>
  <si>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</si>
  <si>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</si>
  <si>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</si>
  <si>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</si>
  <si>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</si>
  <si>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</si>
  <si>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</si>
  <si>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</si>
  <si>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</si>
  <si>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</si>
  <si>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</si>
  <si>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</si>
  <si>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</si>
  <si>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</si>
  <si>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</si>
  <si>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</si>
  <si>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</si>
  <si>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</si>
  <si>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</si>
  <si>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</si>
  <si>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</si>
  <si>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</si>
  <si>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</si>
  <si>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</si>
  <si>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</si>
  <si>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</si>
  <si>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</si>
  <si>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</si>
  <si>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</si>
  <si>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</si>
  <si>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</si>
  <si>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</si>
  <si>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</si>
  <si>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</si>
  <si>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</si>
  <si>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</si>
  <si>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</si>
  <si>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</si>
  <si>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</si>
  <si>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</si>
  <si>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</si>
  <si>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</si>
  <si>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</si>
  <si>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</si>
  <si>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</si>
  <si>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</si>
  <si>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</si>
  <si>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</si>
  <si>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</si>
  <si>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</si>
  <si>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</si>
  <si>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</si>
  <si>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</si>
  <si>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</si>
  <si>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</si>
  <si>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</si>
  <si>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</si>
  <si>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</si>
  <si>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</si>
  <si>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</si>
  <si>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</si>
  <si>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</si>
  <si>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</si>
  <si>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</si>
  <si>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</si>
  <si>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</si>
  <si>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</si>
  <si>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</si>
  <si>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</si>
  <si>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</si>
  <si>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</si>
  <si>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</si>
  <si>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</si>
  <si>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</si>
  <si>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</si>
  <si>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</si>
  <si>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</si>
  <si>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</si>
  <si>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</si>
  <si>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</si>
  <si>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</si>
  <si>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</si>
  <si>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</si>
  <si>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</si>
  <si>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</si>
  <si>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</si>
  <si>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</si>
  <si>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</si>
  <si>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</si>
  <si>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</si>
  <si>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</si>
  <si>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</si>
  <si>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</si>
  <si>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</si>
  <si>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</si>
  <si>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</si>
  <si>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</si>
  <si>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</si>
  <si>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</si>
  <si>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</si>
  <si>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</si>
  <si>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</si>
  <si>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</si>
  <si>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</si>
  <si>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</si>
  <si>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</si>
  <si>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</si>
  <si>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</si>
  <si>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</si>
  <si>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</si>
  <si>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</si>
  <si>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</si>
  <si>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</si>
  <si>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</si>
  <si>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</si>
  <si>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</si>
  <si>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</si>
  <si>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</si>
  <si>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</si>
  <si>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</si>
  <si>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</si>
  <si>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</si>
  <si>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</si>
  <si>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</si>
  <si>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</si>
  <si>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</si>
  <si>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</si>
  <si>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</si>
  <si>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</si>
  <si>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</si>
  <si>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</si>
  <si>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</si>
  <si>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</si>
  <si>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</si>
  <si>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</si>
  <si>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</si>
  <si>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</si>
  <si>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</si>
  <si>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</si>
  <si>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</si>
  <si>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</si>
  <si>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</si>
  <si>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</si>
  <si>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</si>
  <si>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</si>
  <si>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</si>
  <si>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</si>
  <si>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</si>
  <si>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</si>
  <si>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</si>
  <si>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</si>
  <si>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</si>
  <si>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</si>
  <si>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</si>
  <si>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</si>
  <si>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</si>
  <si>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</si>
  <si>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</si>
  <si>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</si>
  <si>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</si>
  <si>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</si>
  <si>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</si>
  <si>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</si>
  <si>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</si>
  <si>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</si>
  <si>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</si>
  <si>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</si>
  <si>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</si>
  <si>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</si>
  <si>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</si>
  <si>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</si>
  <si>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</si>
  <si>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</si>
  <si>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</si>
  <si>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</si>
  <si>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</si>
  <si>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</si>
  <si>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</si>
  <si>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</si>
  <si>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</si>
  <si>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</si>
  <si>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</si>
  <si>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</si>
  <si>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</si>
  <si>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</si>
  <si>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</si>
  <si>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</si>
  <si>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</si>
  <si>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</si>
  <si>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</si>
  <si>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</si>
  <si>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</si>
  <si>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</si>
  <si>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</si>
  <si>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</si>
  <si>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</si>
  <si>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</si>
  <si>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</si>
  <si>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</si>
  <si>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</si>
  <si>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</si>
  <si>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</si>
  <si>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</si>
  <si>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</si>
  <si>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</si>
  <si>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</si>
  <si>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</si>
  <si>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</si>
  <si>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</si>
  <si>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</si>
  <si>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</si>
  <si>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</si>
  <si>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</si>
  <si>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</si>
  <si>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</si>
  <si>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</si>
  <si>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</si>
  <si>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</si>
  <si>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</si>
  <si>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</si>
  <si>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</si>
  <si>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</si>
  <si>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</si>
  <si>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</si>
  <si>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</si>
  <si>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</si>
  <si>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</si>
  <si>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</si>
  <si>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</si>
  <si>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</si>
  <si>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</si>
  <si>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</si>
  <si>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</si>
  <si>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</si>
  <si>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</si>
  <si>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</si>
  <si>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</si>
  <si>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</si>
  <si>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</si>
  <si>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</si>
  <si>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</si>
  <si>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</si>
  <si>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</si>
  <si>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</si>
  <si>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</si>
  <si>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</si>
  <si>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</si>
  <si>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</si>
  <si>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</si>
  <si>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</si>
  <si>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</si>
  <si>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</si>
  <si>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</si>
  <si>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</si>
  <si>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</si>
  <si>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</si>
  <si>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</si>
  <si>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</si>
  <si>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</si>
  <si>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</si>
  <si>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</si>
  <si>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</si>
  <si>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</si>
  <si>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</si>
  <si>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</si>
  <si>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</si>
  <si>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</si>
  <si>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</si>
  <si>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</si>
  <si>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</si>
  <si>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</si>
  <si>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</si>
  <si>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</si>
  <si>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</si>
  <si>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</si>
  <si>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</si>
  <si>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</si>
  <si>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</si>
  <si>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</si>
  <si>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</si>
  <si>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</si>
  <si>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</si>
  <si>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</si>
  <si>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</si>
  <si>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</si>
  <si>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</si>
  <si>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</si>
  <si>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</si>
  <si>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</si>
  <si>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</si>
  <si>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</si>
  <si>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</si>
  <si>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</si>
  <si>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</si>
  <si>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</si>
  <si>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</si>
  <si>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</si>
  <si>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</si>
  <si>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</si>
  <si>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</si>
  <si>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</si>
  <si>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</si>
  <si>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</si>
  <si>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</si>
  <si>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</si>
  <si>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</si>
  <si>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</si>
  <si>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</si>
  <si>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</si>
  <si>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</si>
  <si>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</si>
  <si>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</si>
  <si>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</si>
  <si>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</si>
  <si>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</si>
  <si>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</si>
  <si>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</si>
  <si>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</si>
  <si>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</si>
  <si>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</si>
  <si>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</si>
  <si>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</si>
  <si>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</si>
  <si>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</si>
  <si>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</si>
  <si>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</si>
  <si>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</si>
  <si>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</si>
  <si>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</si>
  <si>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</si>
  <si>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</si>
  <si>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</si>
  <si>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</si>
  <si>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</si>
  <si>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</si>
  <si>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</si>
  <si>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</si>
  <si>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</si>
  <si>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</si>
  <si>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</si>
  <si>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</si>
  <si>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</si>
  <si>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</si>
  <si>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</si>
  <si>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</si>
  <si>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</si>
  <si>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</si>
  <si>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</si>
  <si>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</si>
  <si>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</si>
  <si>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</si>
  <si>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</si>
  <si>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</si>
  <si>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</si>
  <si>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</si>
  <si>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</si>
  <si>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</si>
  <si>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</si>
  <si>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</si>
  <si>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</si>
  <si>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</si>
  <si>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</si>
  <si>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</si>
  <si>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</si>
  <si>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</si>
  <si>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</si>
  <si>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</si>
  <si>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</si>
  <si>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</si>
  <si>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</si>
  <si>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</si>
  <si>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</si>
  <si>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</si>
  <si>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</si>
  <si>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</si>
  <si>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</si>
  <si>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</si>
  <si>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</si>
  <si>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</si>
  <si>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</si>
  <si>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</si>
  <si>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</si>
  <si>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</si>
  <si>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</si>
  <si>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</si>
  <si>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</si>
  <si>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</si>
  <si>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</si>
  <si>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</si>
  <si>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</si>
  <si>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</si>
  <si>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</si>
  <si>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</si>
  <si>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</si>
  <si>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</si>
  <si>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</si>
  <si>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</si>
  <si>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</si>
  <si>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</si>
  <si>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</si>
  <si>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</si>
  <si>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</si>
  <si>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</si>
  <si>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</si>
  <si>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</si>
  <si>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</si>
  <si>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</si>
  <si>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</si>
  <si>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</si>
  <si>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</si>
  <si>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</si>
  <si>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</si>
  <si>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</si>
  <si>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</si>
  <si>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</si>
  <si>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</si>
  <si>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</si>
  <si>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</si>
  <si>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</si>
  <si>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</si>
  <si>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</si>
  <si>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</si>
  <si>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</si>
  <si>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</si>
  <si>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</si>
  <si>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</si>
  <si>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</si>
  <si>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</si>
  <si>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</si>
  <si>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</si>
  <si>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</si>
  <si>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</si>
  <si>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</si>
  <si>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</si>
  <si>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</si>
  <si>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</si>
  <si>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</si>
  <si>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</si>
  <si>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</si>
  <si>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</si>
  <si>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</si>
  <si>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</si>
  <si>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</si>
  <si>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</si>
  <si>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</si>
  <si>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</si>
  <si>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</si>
  <si>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</si>
  <si>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</si>
  <si>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</si>
  <si>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</si>
  <si>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</si>
  <si>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</si>
  <si>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</si>
  <si>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</si>
  <si>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</si>
  <si>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</si>
  <si>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</si>
  <si>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</si>
  <si>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</si>
  <si>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</si>
  <si>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</si>
  <si>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</si>
  <si>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</si>
  <si>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</si>
  <si>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</si>
  <si>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</si>
  <si>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</si>
  <si>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</si>
  <si>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</si>
  <si>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</si>
  <si>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</si>
  <si>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</si>
  <si>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</si>
  <si>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</si>
  <si>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</si>
  <si>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</si>
  <si>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</si>
  <si>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</si>
  <si>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</si>
  <si>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</si>
  <si>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</si>
  <si>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</si>
  <si>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</si>
  <si>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</si>
  <si>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</si>
  <si>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</si>
  <si>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</si>
  <si>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</si>
  <si>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</si>
  <si>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</si>
  <si>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</si>
  <si>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</si>
  <si>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</si>
  <si>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</si>
  <si>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</si>
  <si>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</si>
  <si>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</si>
  <si>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</si>
  <si>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</si>
  <si>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</si>
  <si>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</si>
  <si>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</si>
  <si>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</si>
  <si>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</si>
  <si>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</si>
  <si>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</si>
  <si>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</si>
  <si>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</si>
  <si>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</si>
  <si>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</si>
  <si>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</si>
  <si>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</si>
  <si>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</si>
  <si>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</si>
  <si>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</si>
  <si>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</si>
  <si>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</si>
  <si>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</si>
  <si>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</si>
  <si>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</si>
  <si>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</si>
  <si>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</si>
  <si>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</si>
  <si>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</si>
  <si>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</si>
  <si>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</si>
  <si>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</si>
  <si>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</si>
  <si>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</si>
  <si>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</si>
  <si>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</si>
  <si>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</si>
  <si>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</si>
  <si>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</si>
  <si>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</si>
  <si>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</si>
  <si>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</si>
  <si>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</si>
  <si>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</si>
  <si>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</si>
  <si>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</si>
  <si>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</si>
  <si>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</si>
  <si>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</si>
  <si>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</si>
  <si>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</si>
  <si>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</si>
  <si>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</si>
  <si>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</si>
  <si>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</si>
  <si>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</si>
  <si>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</si>
  <si>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</si>
  <si>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</si>
  <si>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</si>
  <si>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</si>
  <si>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</si>
  <si>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</si>
  <si>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</si>
  <si>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</si>
  <si>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</si>
  <si>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</si>
  <si>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</si>
  <si>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</si>
  <si>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</si>
  <si>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</si>
  <si>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</si>
  <si>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</si>
  <si>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</si>
  <si>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</si>
  <si>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</si>
  <si>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</si>
  <si>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</si>
  <si>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</si>
  <si>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</si>
  <si>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</si>
  <si>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</si>
  <si>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</si>
  <si>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</si>
  <si>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</si>
  <si>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</si>
  <si>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</si>
  <si>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</si>
  <si>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</si>
  <si>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</si>
  <si>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</si>
  <si>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</si>
  <si>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</si>
  <si>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</si>
  <si>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</si>
  <si>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</si>
  <si>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</si>
  <si>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</si>
  <si>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</si>
  <si>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</si>
  <si>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</si>
  <si>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</si>
  <si>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</si>
  <si>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</si>
  <si>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</si>
  <si>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</si>
  <si>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</si>
  <si>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</si>
  <si>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</si>
  <si>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</si>
  <si>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</si>
  <si>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</si>
  <si>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</si>
  <si>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</si>
  <si>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</si>
  <si>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</si>
  <si>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</si>
  <si>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</si>
  <si>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</si>
  <si>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</si>
  <si>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</si>
  <si>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</si>
  <si>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</si>
  <si>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</si>
  <si>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</si>
  <si>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</si>
  <si>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</si>
  <si>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</si>
  <si>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</si>
  <si>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</si>
  <si>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</si>
  <si>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</si>
  <si>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</si>
  <si>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</si>
  <si>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</si>
  <si>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</si>
  <si>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</si>
  <si>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</si>
  <si>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</si>
  <si>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</si>
  <si>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</si>
  <si>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</si>
  <si>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</si>
  <si>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</si>
  <si>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</si>
  <si>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</si>
  <si>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</si>
  <si>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</si>
  <si>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</si>
  <si>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</si>
  <si>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</si>
  <si>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</si>
  <si>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</si>
  <si>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</si>
  <si>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</si>
  <si>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</si>
  <si>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</si>
  <si>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</si>
  <si>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</si>
  <si>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</si>
  <si>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</si>
  <si>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</si>
  <si>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</si>
  <si>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</si>
  <si>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</si>
  <si>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</si>
  <si>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</si>
  <si>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</si>
  <si>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</si>
  <si>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</si>
  <si>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</si>
  <si>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</si>
  <si>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</si>
  <si>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</si>
  <si>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</si>
  <si>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</si>
  <si>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</si>
  <si>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</si>
  <si>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</si>
  <si>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</si>
  <si>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</si>
  <si>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</si>
  <si>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</si>
  <si>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</si>
  <si>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</si>
  <si>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</si>
  <si>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</si>
  <si>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</si>
  <si>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</si>
  <si>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</si>
  <si>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</si>
  <si>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</si>
  <si>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</si>
  <si>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</si>
  <si>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</si>
  <si>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</si>
  <si>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</si>
  <si>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</si>
  <si>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</si>
  <si>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</si>
  <si>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</si>
  <si>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</si>
  <si>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</si>
  <si>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</si>
  <si>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</si>
  <si>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</si>
  <si>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</si>
  <si>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</si>
  <si>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</si>
  <si>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</si>
  <si>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</si>
  <si>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</si>
  <si>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</si>
  <si>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</si>
  <si>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</si>
  <si>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</si>
  <si>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</si>
  <si>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</si>
  <si>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</si>
  <si>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</si>
  <si>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</si>
  <si>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</si>
  <si>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</si>
  <si>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</si>
  <si>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</si>
  <si>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</si>
  <si>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</si>
  <si>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</si>
  <si>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</si>
  <si>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</si>
  <si>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</si>
  <si>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</si>
  <si>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</si>
  <si>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</si>
  <si>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</si>
  <si>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</si>
  <si>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</si>
  <si>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</si>
  <si>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</si>
  <si>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</si>
  <si>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</si>
  <si>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</si>
  <si>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</si>
  <si>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</si>
  <si>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</si>
  <si>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</si>
  <si>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</si>
  <si>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</si>
  <si>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</si>
  <si>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</si>
  <si>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</si>
  <si>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</si>
  <si>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</si>
  <si>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</si>
  <si>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</si>
  <si>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</si>
  <si>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</si>
  <si>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</si>
  <si>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</si>
  <si>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</si>
  <si>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</si>
  <si>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</si>
  <si>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</si>
  <si>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</si>
  <si>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</si>
  <si>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</si>
  <si>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</si>
  <si>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</si>
  <si>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</si>
  <si>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</si>
  <si>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</si>
  <si>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</si>
  <si>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</si>
  <si>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</si>
  <si>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</si>
  <si>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</si>
  <si>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</si>
  <si>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</si>
  <si>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</si>
  <si>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</si>
  <si>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</si>
  <si>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</si>
  <si>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</si>
  <si>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</si>
  <si>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</si>
  <si>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</si>
  <si>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</si>
  <si>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</si>
  <si>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</si>
  <si>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</si>
  <si>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</si>
  <si>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</si>
  <si>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</si>
  <si>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</si>
  <si>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</si>
  <si>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</si>
  <si>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</si>
  <si>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</si>
  <si>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</si>
  <si>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</si>
  <si>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</si>
  <si>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</si>
  <si>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</si>
  <si>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</si>
  <si>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</si>
  <si>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</si>
  <si>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</si>
  <si>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</si>
  <si>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</si>
  <si>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</si>
  <si>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</si>
  <si>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</si>
  <si>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</si>
  <si>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</si>
  <si>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</si>
  <si>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</si>
  <si>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</si>
  <si>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</si>
  <si>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</si>
  <si>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</si>
  <si>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</si>
  <si>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</si>
  <si>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</si>
  <si>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</si>
  <si>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</si>
  <si>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</si>
  <si>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</si>
  <si>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</si>
  <si>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</si>
  <si>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</si>
  <si>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</si>
  <si>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</si>
  <si>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</si>
  <si>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</si>
  <si>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</si>
  <si>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</si>
  <si>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</si>
  <si>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</si>
  <si>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</si>
  <si>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</si>
  <si>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</si>
  <si>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</si>
  <si>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</si>
  <si>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</si>
  <si>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</si>
  <si>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</si>
  <si>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</si>
  <si>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</si>
  <si>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</si>
  <si>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</si>
  <si>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</si>
  <si>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</si>
  <si>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</si>
  <si>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</si>
  <si>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</si>
  <si>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</si>
  <si>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</si>
  <si>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</si>
  <si>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</si>
  <si>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</si>
  <si>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</si>
  <si>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</si>
  <si>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</si>
  <si>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</si>
  <si>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</si>
  <si>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</si>
  <si>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</si>
  <si>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</si>
  <si>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</si>
  <si>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</si>
  <si>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</si>
  <si>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</si>
  <si>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</si>
  <si>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</si>
  <si>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</si>
  <si>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</si>
  <si>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</si>
  <si>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</si>
  <si>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</si>
  <si>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</si>
  <si>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</si>
  <si>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</si>
  <si>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</si>
  <si>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</si>
  <si>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</si>
  <si>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</si>
  <si>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</si>
  <si>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</si>
  <si>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</si>
  <si>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</si>
  <si>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</si>
  <si>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</si>
  <si>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</si>
  <si>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</si>
  <si>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</si>
  <si>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</si>
  <si>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</si>
  <si>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</si>
  <si>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</si>
  <si>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</si>
  <si>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</si>
  <si>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</si>
  <si>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</si>
  <si>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</si>
  <si>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</si>
  <si>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</si>
  <si>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</si>
  <si>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</si>
  <si>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</si>
  <si>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</si>
  <si>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</si>
  <si>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</si>
  <si>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</si>
  <si>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</si>
  <si>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</si>
  <si>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</si>
  <si>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</si>
  <si>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</si>
  <si>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</si>
  <si>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</si>
  <si>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</si>
  <si>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</si>
  <si>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</si>
  <si>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</si>
  <si>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</si>
  <si>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</si>
  <si>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</si>
  <si>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</si>
  <si>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</si>
  <si>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</si>
  <si>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</si>
  <si>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</si>
  <si>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</si>
  <si>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</si>
  <si>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</si>
  <si>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</si>
  <si>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</si>
  <si>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</si>
  <si>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</si>
  <si>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</si>
  <si>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</si>
  <si>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</si>
  <si>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</si>
  <si>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</si>
  <si>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</si>
  <si>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</si>
  <si>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</si>
  <si>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</si>
  <si>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</si>
  <si>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</si>
  <si>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</si>
  <si>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</si>
  <si>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</si>
  <si>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</si>
  <si>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</si>
  <si>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</si>
  <si>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</si>
  <si>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</si>
  <si>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</si>
  <si>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</si>
  <si>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</si>
  <si>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</si>
  <si>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</si>
  <si>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</si>
  <si>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</si>
  <si>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</si>
  <si>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</si>
  <si>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</si>
  <si>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</si>
  <si>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</si>
  <si>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</si>
  <si>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</si>
  <si>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</si>
  <si>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</si>
  <si>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</si>
  <si>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</si>
  <si>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</si>
  <si>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</si>
  <si>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</si>
  <si>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</si>
  <si>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</si>
  <si>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</si>
  <si>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</si>
  <si>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</si>
  <si>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</si>
  <si>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</si>
  <si>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</si>
  <si>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</si>
  <si>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</si>
  <si>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</si>
  <si>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</si>
  <si>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</si>
  <si>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</si>
  <si>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</si>
  <si>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</si>
  <si>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</si>
  <si>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</si>
  <si>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</si>
  <si>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</si>
  <si>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</si>
  <si>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</si>
  <si>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</si>
  <si>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</si>
  <si>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</si>
  <si>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</si>
  <si>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</si>
  <si>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</si>
  <si>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</si>
  <si>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</si>
  <si>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</si>
  <si>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</si>
  <si>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</si>
  <si>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</si>
  <si>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</si>
  <si>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</si>
  <si>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</si>
  <si>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</si>
  <si>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</si>
  <si>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</si>
  <si>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</si>
  <si>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</si>
  <si>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</si>
  <si>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</si>
  <si>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</si>
  <si>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</si>
  <si>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</si>
  <si>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</si>
  <si>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</si>
  <si>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</si>
  <si>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</si>
  <si>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</si>
  <si>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</si>
  <si>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</si>
  <si>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</si>
  <si>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</si>
  <si>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</si>
  <si>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</si>
  <si>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</si>
  <si>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</si>
  <si>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</si>
  <si>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</si>
  <si>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</si>
  <si>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</si>
  <si>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</si>
  <si>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</si>
  <si>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</si>
  <si>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</si>
  <si>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</si>
  <si>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</si>
  <si>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</si>
  <si>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</si>
  <si>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</si>
  <si>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</si>
  <si>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</si>
  <si>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</si>
  <si>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</si>
  <si>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</si>
  <si>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</si>
  <si>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</si>
  <si>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</si>
  <si>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</si>
  <si>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</si>
  <si>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</si>
  <si>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</si>
  <si>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</si>
  <si>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</si>
  <si>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</si>
  <si>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</si>
  <si>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</si>
  <si>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</si>
  <si>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</si>
  <si>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</si>
  <si>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</si>
  <si>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</si>
  <si>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</si>
  <si>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</si>
  <si>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</si>
  <si>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</si>
  <si>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</si>
  <si>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</si>
  <si>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</si>
  <si>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</si>
  <si>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</si>
  <si>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</si>
  <si>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</si>
  <si>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</si>
  <si>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</si>
  <si>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</si>
  <si>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</si>
  <si>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</si>
  <si>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</si>
  <si>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</si>
  <si>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</si>
  <si>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</si>
  <si>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</si>
  <si>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</si>
  <si>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</si>
  <si>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</si>
  <si>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</si>
  <si>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</si>
  <si>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</si>
  <si>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</si>
  <si>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</si>
  <si>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</si>
  <si>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</si>
  <si>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</si>
  <si>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</si>
  <si>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</si>
  <si>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</si>
  <si>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</si>
  <si>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</si>
  <si>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</si>
  <si>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</si>
  <si>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</si>
  <si>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</si>
  <si>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</si>
  <si>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</si>
  <si>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</si>
  <si>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</si>
  <si>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</si>
  <si>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</si>
  <si>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</si>
  <si>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</si>
  <si>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</si>
  <si>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</si>
  <si>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</si>
  <si>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</si>
  <si>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</si>
  <si>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</si>
  <si>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</si>
  <si>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</si>
  <si>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</si>
  <si>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</si>
  <si>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</si>
  <si>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</si>
  <si>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</si>
  <si>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</si>
  <si>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</si>
  <si>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</si>
  <si>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</si>
  <si>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</si>
  <si>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</si>
  <si>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</si>
  <si>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</si>
  <si>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</si>
  <si>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</si>
  <si>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</si>
  <si>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</si>
  <si>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</si>
  <si>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</si>
  <si>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</si>
  <si>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</si>
  <si>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</si>
  <si>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</si>
  <si>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</si>
  <si>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</si>
  <si>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</si>
  <si>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</si>
  <si>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</si>
  <si>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</si>
  <si>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</si>
  <si>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</si>
  <si>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</si>
  <si>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</si>
  <si>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</si>
  <si>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</si>
  <si>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</si>
  <si>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</si>
  <si>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</si>
  <si>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</si>
  <si>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</si>
  <si>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</si>
  <si>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</si>
  <si>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</si>
  <si>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</si>
  <si>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</si>
  <si>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</si>
  <si>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</si>
  <si>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</si>
  <si>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</si>
  <si>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</si>
  <si>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</si>
  <si>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</si>
  <si>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</si>
  <si>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</si>
  <si>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</si>
  <si>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</si>
  <si>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</si>
  <si>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</si>
  <si>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</si>
  <si>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</si>
  <si>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</si>
  <si>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</si>
  <si>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</si>
  <si>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</si>
  <si>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</si>
  <si>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</si>
  <si>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</si>
  <si>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</si>
  <si>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</si>
  <si>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</si>
  <si>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</si>
  <si>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</si>
  <si>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</si>
  <si>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</si>
  <si>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</si>
  <si>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</si>
  <si>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</si>
  <si>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</si>
  <si>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</si>
  <si>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</si>
  <si>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</si>
  <si>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</si>
  <si>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</si>
  <si>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</si>
  <si>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</si>
  <si>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</si>
  <si>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</si>
  <si>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</si>
  <si>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</si>
  <si>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</si>
  <si>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</si>
  <si>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</si>
  <si>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</si>
  <si>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</si>
  <si>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</si>
  <si>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</si>
  <si>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</si>
  <si>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</si>
  <si>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</si>
  <si>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</si>
  <si>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</si>
  <si>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</si>
  <si>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</si>
  <si>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</si>
  <si>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</si>
  <si>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</si>
  <si>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</si>
  <si>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</si>
  <si>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</si>
  <si>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</si>
  <si>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</si>
  <si>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</si>
  <si>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</si>
  <si>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</si>
  <si>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</si>
  <si>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</si>
  <si>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</si>
  <si>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</si>
  <si>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</si>
  <si>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</si>
  <si>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</si>
  <si>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</si>
  <si>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</si>
  <si>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</si>
  <si>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</si>
  <si>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</si>
  <si>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</si>
  <si>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</si>
  <si>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</si>
  <si>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</si>
  <si>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</si>
  <si>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</si>
  <si>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</si>
  <si>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</si>
  <si>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</si>
  <si>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</si>
  <si>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</si>
  <si>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</si>
  <si>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</si>
  <si>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</si>
  <si>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</si>
  <si>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</si>
  <si>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</si>
  <si>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</si>
  <si>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</si>
  <si>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</si>
  <si>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</si>
  <si>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</si>
  <si>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</si>
  <si>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</si>
  <si>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</si>
  <si>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</si>
  <si>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</si>
  <si>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</si>
  <si>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</si>
  <si>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</si>
  <si>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</si>
  <si>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</si>
  <si>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</si>
  <si>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</si>
  <si>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</si>
  <si>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</si>
  <si>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</si>
  <si>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</si>
  <si>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</si>
  <si>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</si>
  <si>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</si>
  <si>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</si>
  <si>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</si>
  <si>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</si>
  <si>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</si>
  <si>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</si>
  <si>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</si>
  <si>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</si>
  <si>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</si>
  <si>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</si>
  <si>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</si>
  <si>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</si>
  <si>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</si>
  <si>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</si>
  <si>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</si>
  <si>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</si>
  <si>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</si>
  <si>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</si>
  <si>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</si>
  <si>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</si>
  <si>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</si>
  <si>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</si>
  <si>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</si>
  <si>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</si>
  <si>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</si>
  <si>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</si>
  <si>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</si>
  <si>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</si>
  <si>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</si>
  <si>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</si>
  <si>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</si>
  <si>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</si>
  <si>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</si>
  <si>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</si>
  <si>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</si>
  <si>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</si>
  <si>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</si>
  <si>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</si>
  <si>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</si>
  <si>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</si>
  <si>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</si>
  <si>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</si>
  <si>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</si>
  <si>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</si>
  <si>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</si>
  <si>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</si>
  <si>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</si>
  <si>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</si>
  <si>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</si>
  <si>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</si>
  <si>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</si>
  <si>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</si>
  <si>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</si>
  <si>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</si>
  <si>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</si>
  <si>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</si>
  <si>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</si>
  <si>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</si>
  <si>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</si>
  <si>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</si>
  <si>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</si>
  <si>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</si>
  <si>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</si>
  <si>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</si>
  <si>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</si>
  <si>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</si>
  <si>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</si>
  <si>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</si>
  <si>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</si>
  <si>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</si>
  <si>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</si>
  <si>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</si>
  <si>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</si>
  <si>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</si>
  <si>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</si>
  <si>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</si>
  <si>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</si>
  <si>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</si>
  <si>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</si>
  <si>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</si>
  <si>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</si>
  <si>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</si>
  <si>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</si>
  <si>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</si>
  <si>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</si>
  <si>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</si>
  <si>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</si>
  <si>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</si>
  <si>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</si>
  <si>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</si>
  <si>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</si>
  <si>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</si>
  <si>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</si>
  <si>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</si>
  <si>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</si>
  <si>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</si>
  <si>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</si>
  <si>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</si>
  <si>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</si>
  <si>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</si>
  <si>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</si>
  <si>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</si>
  <si>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</si>
  <si>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</si>
  <si>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</si>
  <si>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</si>
  <si>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</si>
  <si>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</si>
  <si>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</si>
  <si>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</si>
  <si>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</si>
  <si>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</si>
  <si>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</si>
  <si>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</si>
  <si>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</si>
  <si>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</si>
  <si>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</si>
  <si>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</si>
  <si>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</si>
  <si>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</si>
  <si>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</si>
  <si>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</si>
  <si>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</si>
  <si>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</si>
  <si>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</si>
  <si>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</si>
  <si>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</si>
  <si>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</si>
  <si>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</si>
  <si>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</si>
  <si>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</si>
  <si>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</si>
  <si>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</si>
  <si>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</si>
  <si>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</si>
  <si>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</si>
  <si>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</si>
  <si>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</si>
  <si>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</si>
  <si>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</si>
  <si>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</si>
  <si>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</si>
  <si>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</si>
  <si>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</si>
  <si>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</si>
  <si>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</si>
  <si>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</si>
  <si>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</si>
  <si>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</si>
  <si>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</si>
  <si>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</si>
  <si>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</si>
  <si>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</si>
  <si>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</si>
  <si>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</si>
  <si>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</si>
  <si>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</si>
  <si>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</si>
  <si>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</si>
  <si>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</si>
  <si>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</si>
  <si>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</si>
  <si>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</si>
  <si>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</si>
  <si>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</si>
  <si>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</si>
  <si>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</si>
  <si>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</si>
  <si>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</si>
  <si>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</si>
  <si>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</si>
  <si>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</si>
  <si>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</si>
  <si>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</si>
  <si>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</si>
  <si>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</si>
  <si>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</si>
  <si>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</si>
  <si>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</si>
  <si>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</si>
  <si>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</si>
  <si>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</si>
  <si>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</si>
  <si>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</si>
  <si>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</si>
  <si>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</si>
  <si>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</si>
  <si>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</si>
  <si>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</si>
  <si>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</si>
  <si>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</si>
  <si>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</si>
  <si>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</si>
  <si>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</si>
  <si>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</si>
  <si>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</si>
  <si>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</si>
  <si>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</si>
  <si>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</si>
  <si>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</si>
  <si>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</si>
  <si>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</si>
  <si>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</si>
  <si>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</si>
  <si>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</si>
  <si>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</si>
  <si>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</si>
  <si>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</si>
  <si>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</si>
  <si>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</si>
  <si>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</si>
  <si>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</si>
  <si>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</si>
  <si>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</si>
  <si>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</si>
  <si>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</si>
  <si>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</si>
  <si>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</si>
  <si>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</si>
  <si>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</si>
  <si>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</si>
  <si>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</si>
  <si>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</si>
  <si>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</si>
  <si>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</si>
  <si>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</si>
  <si>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</si>
  <si>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</si>
  <si>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</si>
  <si>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</si>
  <si>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</si>
  <si>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</si>
  <si>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</si>
  <si>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</si>
  <si>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</si>
  <si>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</si>
  <si>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</si>
  <si>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</si>
  <si>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</si>
  <si>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</si>
  <si>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</si>
  <si>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</si>
  <si>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</si>
  <si>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</si>
  <si>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</si>
  <si>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</si>
  <si>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</si>
  <si>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</si>
  <si>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</si>
  <si>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</si>
  <si>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</si>
  <si>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</si>
  <si>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</si>
  <si>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</si>
  <si>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</si>
  <si>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</si>
  <si>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</si>
  <si>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</si>
  <si>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</si>
  <si>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</si>
  <si>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</si>
  <si>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</si>
  <si>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</si>
  <si>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</si>
  <si>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</si>
  <si>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</si>
  <si>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</si>
  <si>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</si>
  <si>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</si>
  <si>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</si>
  <si>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</si>
  <si>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</si>
  <si>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</si>
  <si>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</si>
  <si>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</si>
  <si>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</si>
  <si>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</si>
  <si>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</si>
  <si>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</si>
  <si>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</si>
  <si>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</si>
  <si>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</si>
  <si>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</si>
  <si>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</si>
  <si>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</si>
  <si>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</si>
  <si>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</si>
  <si>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</si>
  <si>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</si>
  <si>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</si>
  <si>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</si>
  <si>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</si>
  <si>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</si>
  <si>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</si>
  <si>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</si>
  <si>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</si>
  <si>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</si>
  <si>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</si>
  <si>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</si>
  <si>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</si>
  <si>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</si>
  <si>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</si>
  <si>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</si>
  <si>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</si>
  <si>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</si>
  <si>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</si>
  <si>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</si>
  <si>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</si>
  <si>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</si>
  <si>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</si>
  <si>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</si>
  <si>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</si>
  <si>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</si>
  <si>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</si>
  <si>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</si>
  <si>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</si>
  <si>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</si>
  <si>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</si>
  <si>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</si>
  <si>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</si>
  <si>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</si>
  <si>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</si>
  <si>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</si>
  <si>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</si>
  <si>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</si>
  <si>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</si>
  <si>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</si>
  <si>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</si>
  <si>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</si>
  <si>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</si>
  <si>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</si>
  <si>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</si>
  <si>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</si>
  <si>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</si>
  <si>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</si>
  <si>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</si>
  <si>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</si>
  <si>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</si>
  <si>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</si>
  <si>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</si>
  <si>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</si>
  <si>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</si>
  <si>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</si>
  <si>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</si>
  <si>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</si>
  <si>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</si>
  <si>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</si>
  <si>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</si>
  <si>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</si>
  <si>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</si>
  <si>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</si>
  <si>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</si>
  <si>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</si>
  <si>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</si>
  <si>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</si>
  <si>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</si>
  <si>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</si>
  <si>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</si>
  <si>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</si>
  <si>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</si>
  <si>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</si>
  <si>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</si>
  <si>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</si>
  <si>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</si>
  <si>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</si>
  <si>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</si>
  <si>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</si>
  <si>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</si>
  <si>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</si>
  <si>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</si>
  <si>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</si>
  <si>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</si>
  <si>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</si>
  <si>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</si>
  <si>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</si>
  <si>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</si>
  <si>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</si>
  <si>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</si>
  <si>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</si>
  <si>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</si>
  <si>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</si>
  <si>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</si>
  <si>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</si>
  <si>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</si>
  <si>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</si>
  <si>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</si>
  <si>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</si>
  <si>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</si>
  <si>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</si>
  <si>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</si>
  <si>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</si>
  <si>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</si>
  <si>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</si>
  <si>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</si>
  <si>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</si>
  <si>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</si>
  <si>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</si>
  <si>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</si>
  <si>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</si>
  <si>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</si>
  <si>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</si>
  <si>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</si>
  <si>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</si>
  <si>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</si>
  <si>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</si>
  <si>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</si>
  <si>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</si>
  <si>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</si>
  <si>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</si>
  <si>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</si>
  <si>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</si>
  <si>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</si>
  <si>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</si>
  <si>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</si>
  <si>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</si>
  <si>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</si>
  <si>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</si>
  <si>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</si>
  <si>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</si>
  <si>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</si>
  <si>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</si>
  <si>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</si>
  <si>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</si>
  <si>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</si>
  <si>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</si>
  <si>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</si>
  <si>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</si>
  <si>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</si>
  <si>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</si>
  <si>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</si>
  <si>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</si>
  <si>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</si>
  <si>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</si>
  <si>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</si>
  <si>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</si>
  <si>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</si>
  <si>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</si>
  <si>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</si>
  <si>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</si>
  <si>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</si>
  <si>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</si>
  <si>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</si>
  <si>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</si>
  <si>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</si>
  <si>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</si>
  <si>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</si>
  <si>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</si>
  <si>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</si>
  <si>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</si>
  <si>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</si>
  <si>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</si>
  <si>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</si>
  <si>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</si>
  <si>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</si>
  <si>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</si>
  <si>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</si>
  <si>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</si>
  <si>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</si>
  <si>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</si>
  <si>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</si>
  <si>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</si>
  <si>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</si>
  <si>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</si>
  <si>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</si>
  <si>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</si>
  <si>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</si>
  <si>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</si>
  <si>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</si>
  <si>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</si>
  <si>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</si>
  <si>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</si>
  <si>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</si>
  <si>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</si>
  <si>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</si>
  <si>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</si>
  <si>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</si>
  <si>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</si>
  <si>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</si>
  <si>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</si>
  <si>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</si>
  <si>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</si>
  <si>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</si>
  <si>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</si>
  <si>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</si>
  <si>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</si>
  <si>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</si>
  <si>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</si>
  <si>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</si>
  <si>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</si>
  <si>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</si>
  <si>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</si>
  <si>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</si>
  <si>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</si>
  <si>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</si>
  <si>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</si>
  <si>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</si>
  <si>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</si>
  <si>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</si>
  <si>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</si>
  <si>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</si>
  <si>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</si>
  <si>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</si>
  <si>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</si>
  <si>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</si>
  <si>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</si>
  <si>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</si>
  <si>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</si>
  <si>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</si>
  <si>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</si>
  <si>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</si>
  <si>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</si>
  <si>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</si>
  <si>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</si>
  <si>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</si>
  <si>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</si>
  <si>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</si>
  <si>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</si>
  <si>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</si>
  <si>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</si>
  <si>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</si>
  <si>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</si>
  <si>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</si>
  <si>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</si>
  <si>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</si>
  <si>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</si>
  <si>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</si>
  <si>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</si>
  <si>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</si>
  <si>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</si>
  <si>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</si>
  <si>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</si>
  <si>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</si>
  <si>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</si>
  <si>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</si>
  <si>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</si>
  <si>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</si>
  <si>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</si>
  <si>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</si>
  <si>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</si>
  <si>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</si>
  <si>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</si>
  <si>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</si>
  <si>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</si>
  <si>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</si>
  <si>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</si>
  <si>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</si>
  <si>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</si>
  <si>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</si>
  <si>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</si>
  <si>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</si>
  <si>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</si>
  <si>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</si>
  <si>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</si>
  <si>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</si>
  <si>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</si>
  <si>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</si>
  <si>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</si>
  <si>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</si>
  <si>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</si>
  <si>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</si>
  <si>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</si>
  <si>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</si>
  <si>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</si>
  <si>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</si>
  <si>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</si>
  <si>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</si>
  <si>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</si>
  <si>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</si>
  <si>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</si>
  <si>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</si>
  <si>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</si>
  <si>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</si>
  <si>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</si>
  <si>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</si>
  <si>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</si>
  <si>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</si>
  <si>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</si>
  <si>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</si>
  <si>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</si>
  <si>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</si>
  <si>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</si>
  <si>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</si>
  <si>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</si>
  <si>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</si>
  <si>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</si>
  <si>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</si>
  <si>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</si>
  <si>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</si>
  <si>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</si>
  <si>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</si>
  <si>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</si>
  <si>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</si>
  <si>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</si>
  <si>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</si>
  <si>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</si>
  <si>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</si>
  <si>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</si>
  <si>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</si>
  <si>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</si>
  <si>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</si>
  <si>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</si>
  <si>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</si>
  <si>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</si>
  <si>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</si>
  <si>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</si>
  <si>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</si>
  <si>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</si>
  <si>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</si>
  <si>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</si>
  <si>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</si>
  <si>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</si>
  <si>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</si>
  <si>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</si>
  <si>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</si>
  <si>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</si>
  <si>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</si>
  <si>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</si>
  <si>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</si>
  <si>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</si>
  <si>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</si>
  <si>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</si>
  <si>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</si>
  <si>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</si>
  <si>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</si>
  <si>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</si>
  <si>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</si>
  <si>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</si>
  <si>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</si>
  <si>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</si>
  <si>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</si>
  <si>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</si>
  <si>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</si>
  <si>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</si>
  <si>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</si>
  <si>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</si>
  <si>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</si>
  <si>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</si>
  <si>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</si>
  <si>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</si>
  <si>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</si>
  <si>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</si>
  <si>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</si>
  <si>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</si>
  <si>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</si>
  <si>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</si>
  <si>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</si>
  <si>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</si>
  <si>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</si>
  <si>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</si>
  <si>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</si>
  <si>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</si>
  <si>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</si>
  <si>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</si>
  <si>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</si>
  <si>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</si>
  <si>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</si>
  <si>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</si>
  <si>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</si>
  <si>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</si>
  <si>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</si>
  <si>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</si>
  <si>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</si>
  <si>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</si>
  <si>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</si>
  <si>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</si>
  <si>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</si>
  <si>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</si>
  <si>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</si>
  <si>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</si>
  <si>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</si>
  <si>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</si>
  <si>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</si>
  <si>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</si>
  <si>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</si>
  <si>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</si>
  <si>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</si>
  <si>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</si>
  <si>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</si>
  <si>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</si>
  <si>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</si>
  <si>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</si>
  <si>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</si>
  <si>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</si>
  <si>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</si>
  <si>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</si>
  <si>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</si>
  <si>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</si>
  <si>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</si>
  <si>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</si>
  <si>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</si>
  <si>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</si>
  <si>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</si>
  <si>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</si>
  <si>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</si>
  <si>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</si>
  <si>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</si>
  <si>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</si>
  <si>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</si>
  <si>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</si>
  <si>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</si>
  <si>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</si>
  <si>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</si>
  <si>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</si>
  <si>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</si>
  <si>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</si>
  <si>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</si>
  <si>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</si>
  <si>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</si>
  <si>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</si>
  <si>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</si>
  <si>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</si>
  <si>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</si>
  <si>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</si>
  <si>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</si>
  <si>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</si>
  <si>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</si>
  <si>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</si>
  <si>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</si>
  <si>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</si>
  <si>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</si>
  <si>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</si>
  <si>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</si>
  <si>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</si>
  <si>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</si>
  <si>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</si>
  <si>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</si>
  <si>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</si>
  <si>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</si>
  <si>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</si>
  <si>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</si>
  <si>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</si>
  <si>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</si>
  <si>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</si>
  <si>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</si>
  <si>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</si>
  <si>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</si>
  <si>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</si>
  <si>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</si>
  <si>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</si>
  <si>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</si>
  <si>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</si>
  <si>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</si>
  <si>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</si>
  <si>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</si>
  <si>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</si>
  <si>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</si>
  <si>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</si>
  <si>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</si>
  <si>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</si>
  <si>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</si>
  <si>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</si>
  <si>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</si>
  <si>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</si>
  <si>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</si>
  <si>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</si>
  <si>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</si>
  <si>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</si>
  <si>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</si>
  <si>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</si>
  <si>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</si>
  <si>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</si>
  <si>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</si>
  <si>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</si>
  <si>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</si>
  <si>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</si>
  <si>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</si>
  <si>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</si>
  <si>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</si>
  <si>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</si>
  <si>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</si>
  <si>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</si>
  <si>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</si>
  <si>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</si>
  <si>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</si>
  <si>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</si>
  <si>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</si>
  <si>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</si>
  <si>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</si>
  <si>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</si>
  <si>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</si>
  <si>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</si>
  <si>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</si>
  <si>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</si>
  <si>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</si>
  <si>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</si>
  <si>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</si>
  <si>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</si>
  <si>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</si>
  <si>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</si>
  <si>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</si>
  <si>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</si>
  <si>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</si>
  <si>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</si>
  <si>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</si>
  <si>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</si>
  <si>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</si>
  <si>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</si>
  <si>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</si>
  <si>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</si>
  <si>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</si>
  <si>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</si>
  <si>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</si>
  <si>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</si>
  <si>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</si>
  <si>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</si>
  <si>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</si>
  <si>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</si>
  <si>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</si>
  <si>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</si>
  <si>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</si>
  <si>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</si>
  <si>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</si>
  <si>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</si>
  <si>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</si>
  <si>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</si>
  <si>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</si>
  <si>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</si>
  <si>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</si>
  <si>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</si>
  <si>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</si>
  <si>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</si>
  <si>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</si>
  <si>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</si>
  <si>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</si>
  <si>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</si>
  <si>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</si>
  <si>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</si>
  <si>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</si>
  <si>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</si>
  <si>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</si>
  <si>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</si>
  <si>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</si>
  <si>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</si>
  <si>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</si>
  <si>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</si>
  <si>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</si>
  <si>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</si>
  <si>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</si>
  <si>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</si>
  <si>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</si>
  <si>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</si>
  <si>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</si>
  <si>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</si>
  <si>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</si>
  <si>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</si>
  <si>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</si>
  <si>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</si>
  <si>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</si>
  <si>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</si>
  <si>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</si>
  <si>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</si>
  <si>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</si>
  <si>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</si>
  <si>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</si>
  <si>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</si>
  <si>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</si>
  <si>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</si>
  <si>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</si>
  <si>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</si>
  <si>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</si>
  <si>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</si>
  <si>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</si>
  <si>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</si>
  <si>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</si>
  <si>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</si>
  <si>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</si>
  <si>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</si>
  <si>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</si>
  <si>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</si>
  <si>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</si>
  <si>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</si>
  <si>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</si>
  <si>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</si>
  <si>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</si>
  <si>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</si>
  <si>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</si>
  <si>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</si>
  <si>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</si>
  <si>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</si>
  <si>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</si>
  <si>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</si>
  <si>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</si>
  <si>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</si>
  <si>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</si>
  <si>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</si>
  <si>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</si>
  <si>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</si>
  <si>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</si>
  <si>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</si>
  <si>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</si>
  <si>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</si>
  <si>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</si>
  <si>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</si>
  <si>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</si>
  <si>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</si>
  <si>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</si>
  <si>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</si>
  <si>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</si>
  <si>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</si>
  <si>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</si>
  <si>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</si>
  <si>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</si>
  <si>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</si>
  <si>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</si>
  <si>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</si>
  <si>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</si>
  <si>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</si>
  <si>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</si>
  <si>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</si>
  <si>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</si>
  <si>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</si>
  <si>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</si>
  <si>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</si>
  <si>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</si>
  <si>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</si>
  <si>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</si>
  <si>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</si>
  <si>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</si>
  <si>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</si>
  <si>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</si>
  <si>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</si>
  <si>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</si>
  <si>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</si>
  <si>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</si>
  <si>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</si>
  <si>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</si>
  <si>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</si>
  <si>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</si>
  <si>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</si>
  <si>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</si>
  <si>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</si>
  <si>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</si>
  <si>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</si>
  <si>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</si>
  <si>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</si>
  <si>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</si>
  <si>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</si>
  <si>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</si>
  <si>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</si>
  <si>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</si>
  <si>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</si>
  <si>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</si>
  <si>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</si>
  <si>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</si>
  <si>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</si>
  <si>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</si>
  <si>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</si>
  <si>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</si>
  <si>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</si>
  <si>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</si>
  <si>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</si>
  <si>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</si>
  <si>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</si>
  <si>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</si>
  <si>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</si>
  <si>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</si>
  <si>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</si>
  <si>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</si>
  <si>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</si>
  <si>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</si>
  <si>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</si>
  <si>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</si>
  <si>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</si>
  <si>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</si>
  <si>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</si>
  <si>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</si>
  <si>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</si>
  <si>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</si>
  <si>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</si>
  <si>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</si>
  <si>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</si>
  <si>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</si>
  <si>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</si>
  <si>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</si>
  <si>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</si>
  <si>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</si>
  <si>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</si>
  <si>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</si>
  <si>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</si>
  <si>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</si>
  <si>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</si>
  <si>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</si>
  <si>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</si>
  <si>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</si>
  <si>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</si>
  <si>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</si>
  <si>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</si>
  <si>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</si>
  <si>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</si>
  <si>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</si>
  <si>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</si>
  <si>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</si>
  <si>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</si>
  <si>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</si>
  <si>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</si>
  <si>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</si>
  <si>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</si>
  <si>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</si>
  <si>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</si>
  <si>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</si>
  <si>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</si>
  <si>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</si>
  <si>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</si>
  <si>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</si>
  <si>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</si>
  <si>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</si>
  <si>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</si>
  <si>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</si>
  <si>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</si>
  <si>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</si>
  <si>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</si>
  <si>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</si>
  <si>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</si>
  <si>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</si>
  <si>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</si>
  <si>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</si>
  <si>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</si>
  <si>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</si>
  <si>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</si>
  <si>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</si>
  <si>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</si>
  <si>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</si>
  <si>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</si>
  <si>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</si>
  <si>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</si>
  <si>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</si>
  <si>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</si>
  <si>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</si>
  <si>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</si>
  <si>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</si>
  <si>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</si>
  <si>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</si>
  <si>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</si>
  <si>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</si>
  <si>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</si>
  <si>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</si>
  <si>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</si>
  <si>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</si>
  <si>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</si>
  <si>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</si>
  <si>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</si>
  <si>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</si>
  <si>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</si>
  <si>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</si>
  <si>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</si>
  <si>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</si>
  <si>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</si>
  <si>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</si>
  <si>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</si>
  <si>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</si>
  <si>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</si>
  <si>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</si>
  <si>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</si>
  <si>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</si>
  <si>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</si>
  <si>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</si>
  <si>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</si>
  <si>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</si>
  <si>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</si>
  <si>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</si>
  <si>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</si>
  <si>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</si>
  <si>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</si>
  <si>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</si>
  <si>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</si>
  <si>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</si>
  <si>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</si>
  <si>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</si>
  <si>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</si>
  <si>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</si>
  <si>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</si>
  <si>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</si>
  <si>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</si>
  <si>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</si>
  <si>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</si>
  <si>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</si>
  <si>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</si>
  <si>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</si>
  <si>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</si>
  <si>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</si>
  <si>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</si>
  <si>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</si>
  <si>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</si>
  <si>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</si>
  <si>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</si>
  <si>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</si>
  <si>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</si>
  <si>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</si>
  <si>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</si>
  <si>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</si>
  <si>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</si>
  <si>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</si>
  <si>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</si>
  <si>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</si>
  <si>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</si>
  <si>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</si>
  <si>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</si>
  <si>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</si>
  <si>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</si>
  <si>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</si>
  <si>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</si>
  <si>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</si>
  <si>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</si>
  <si>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</si>
  <si>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</si>
  <si>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</si>
  <si>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</si>
  <si>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</si>
  <si>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</si>
  <si>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</si>
  <si>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</si>
  <si>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</si>
  <si>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</si>
  <si>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</si>
  <si>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</si>
  <si>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</si>
  <si>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</si>
  <si>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</si>
  <si>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</si>
  <si>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</si>
  <si>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</si>
  <si>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</si>
  <si>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</si>
  <si>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</si>
  <si>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</si>
  <si>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</si>
  <si>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</si>
  <si>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</si>
  <si>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</si>
  <si>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</si>
  <si>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</si>
  <si>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</si>
  <si>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</si>
  <si>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</si>
  <si>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</si>
  <si>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</si>
  <si>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</si>
  <si>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</si>
  <si>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</si>
  <si>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</si>
  <si>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</si>
  <si>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</si>
  <si>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</si>
  <si>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</si>
  <si>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</si>
  <si>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</si>
  <si>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</si>
  <si>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</si>
  <si>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</si>
  <si>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</si>
  <si>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</si>
  <si>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</si>
  <si>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</si>
  <si>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</si>
  <si>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</si>
  <si>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</si>
  <si>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</si>
  <si>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</si>
  <si>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</si>
  <si>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</si>
  <si>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</si>
  <si>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</si>
  <si>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</si>
  <si>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</si>
  <si>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</si>
  <si>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</si>
  <si>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</si>
  <si>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</si>
  <si>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</si>
  <si>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</si>
  <si>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</si>
  <si>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</si>
  <si>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</si>
  <si>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</si>
  <si>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</si>
  <si>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</si>
  <si>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</si>
  <si>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</si>
  <si>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</si>
  <si>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</si>
  <si>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</si>
  <si>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</si>
  <si>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</si>
  <si>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</si>
  <si>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</si>
  <si>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</si>
  <si>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</si>
  <si>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</si>
  <si>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</si>
  <si>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</si>
  <si>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</si>
  <si>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</si>
  <si>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</si>
  <si>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</si>
  <si>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</si>
  <si>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</si>
  <si>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</si>
  <si>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</si>
  <si>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</si>
  <si>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</si>
  <si>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</si>
  <si>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</si>
  <si>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</si>
  <si>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</si>
  <si>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</si>
  <si>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</si>
  <si>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</si>
  <si>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</si>
  <si>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</si>
  <si>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</si>
  <si>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</si>
  <si>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</si>
  <si>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</si>
  <si>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</si>
  <si>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</si>
  <si>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</si>
  <si>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</si>
  <si>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</si>
  <si>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</si>
  <si>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</si>
  <si>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</si>
  <si>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</si>
  <si>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</si>
  <si>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</si>
  <si>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</si>
  <si>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</si>
  <si>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</si>
  <si>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</si>
  <si>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</si>
  <si>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</si>
  <si>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</si>
  <si>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</si>
  <si>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</si>
  <si>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</si>
  <si>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</si>
  <si>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</si>
  <si>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</si>
  <si>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</si>
  <si>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</si>
  <si>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</si>
  <si>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</si>
  <si>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</si>
  <si>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</si>
  <si>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</si>
  <si>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</si>
  <si>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</si>
  <si>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</si>
  <si>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</si>
  <si>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</si>
  <si>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</si>
  <si>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</si>
  <si>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</si>
  <si>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</si>
  <si>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</si>
  <si>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</si>
  <si>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</si>
  <si>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</si>
  <si>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</si>
  <si>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</si>
  <si>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</si>
  <si>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</si>
  <si>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</si>
  <si>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</si>
  <si>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</si>
  <si>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</si>
  <si>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</si>
  <si>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</si>
  <si>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</si>
  <si>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</si>
  <si>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</si>
  <si>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</si>
  <si>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</si>
  <si>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</si>
  <si>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</si>
  <si>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</si>
  <si>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</si>
  <si>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</si>
  <si>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</si>
  <si>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</si>
  <si>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</si>
  <si>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</si>
  <si>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</si>
  <si>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</si>
  <si>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</si>
  <si>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</si>
  <si>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</si>
  <si>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</si>
  <si>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</si>
  <si>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</si>
  <si>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</si>
  <si>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</si>
  <si>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</si>
  <si>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</si>
  <si>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</si>
  <si>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</si>
  <si>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</si>
  <si>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</si>
  <si>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</si>
  <si>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</si>
  <si>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</si>
  <si>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</si>
  <si>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</si>
  <si>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</si>
  <si>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</si>
  <si>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</si>
  <si>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</si>
  <si>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</si>
  <si>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</si>
  <si>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</si>
  <si>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</si>
  <si>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</si>
  <si>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</si>
  <si>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</si>
  <si>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</si>
  <si>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</si>
  <si>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</si>
  <si>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</si>
  <si>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</si>
  <si>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</si>
  <si>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</si>
  <si>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</si>
  <si>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</si>
  <si>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</si>
  <si>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</si>
  <si>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</si>
  <si>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</si>
  <si>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</si>
  <si>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</si>
  <si>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</si>
  <si>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</si>
  <si>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</si>
  <si>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</si>
  <si>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</si>
  <si>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</si>
  <si>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</si>
  <si>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</si>
  <si>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</si>
  <si>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</si>
  <si>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</si>
  <si>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</si>
  <si>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</si>
  <si>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</si>
  <si>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</si>
  <si>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</si>
  <si>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</si>
  <si>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</si>
  <si>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</si>
  <si>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</si>
  <si>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</si>
  <si>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</si>
  <si>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</si>
  <si>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</si>
  <si>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</si>
  <si>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</si>
  <si>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</si>
  <si>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</si>
  <si>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</si>
  <si>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</si>
  <si>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</si>
  <si>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</si>
  <si>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</si>
  <si>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</si>
  <si>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</si>
  <si>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</si>
  <si>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</si>
  <si>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</si>
  <si>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</si>
  <si>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</si>
  <si>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</si>
  <si>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</si>
  <si>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</si>
  <si>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</si>
  <si>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</si>
  <si>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</si>
  <si>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</si>
  <si>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</si>
  <si>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</si>
  <si>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</si>
  <si>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</si>
  <si>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</si>
  <si>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</si>
  <si>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</si>
  <si>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</si>
  <si>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</si>
  <si>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</si>
  <si>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</si>
  <si>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</si>
  <si>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</si>
  <si>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</si>
  <si>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</si>
  <si>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</si>
  <si>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</si>
  <si>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</si>
  <si>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</si>
  <si>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</si>
  <si>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</si>
  <si>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</si>
  <si>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</si>
  <si>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</si>
  <si>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</si>
  <si>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</si>
  <si>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</si>
  <si>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</si>
  <si>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</si>
  <si>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</si>
  <si>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</si>
  <si>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</si>
  <si>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</si>
  <si>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</si>
  <si>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</si>
  <si>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</si>
  <si>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</si>
  <si>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</si>
  <si>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</si>
  <si>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</si>
  <si>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</si>
  <si>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</si>
  <si>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</si>
  <si>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</si>
  <si>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</si>
  <si>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</si>
  <si>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</si>
  <si>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</si>
  <si>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</si>
  <si>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</si>
  <si>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</si>
  <si>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</si>
  <si>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</si>
  <si>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</si>
  <si>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</si>
  <si>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</si>
  <si>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</si>
  <si>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</si>
  <si>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</si>
  <si>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</si>
  <si>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</si>
  <si>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</si>
  <si>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</si>
  <si>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</si>
  <si>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</si>
  <si>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</si>
  <si>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</si>
  <si>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</si>
  <si>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</si>
  <si>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</si>
  <si>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</si>
  <si>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</si>
  <si>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</si>
  <si>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</si>
  <si>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</si>
  <si>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</si>
  <si>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</si>
  <si>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</si>
  <si>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</si>
  <si>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</si>
  <si>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</si>
  <si>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</si>
  <si>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</si>
  <si>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</si>
  <si>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</si>
  <si>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</si>
  <si>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</si>
  <si>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</si>
  <si>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</si>
  <si>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</si>
  <si>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</si>
  <si>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</si>
  <si>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</si>
  <si>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</si>
  <si>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</si>
  <si>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</si>
  <si>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</si>
  <si>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</si>
  <si>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</si>
  <si>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</si>
  <si>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</si>
  <si>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</si>
  <si>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</si>
  <si>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</si>
  <si>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</si>
  <si>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</si>
  <si>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</si>
  <si>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</si>
  <si>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</si>
  <si>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</si>
  <si>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</si>
  <si>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</si>
  <si>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</si>
  <si>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</si>
  <si>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</si>
  <si>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</si>
  <si>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</si>
  <si>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</si>
  <si>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</si>
  <si>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</si>
  <si>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</si>
  <si>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</si>
  <si>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</si>
  <si>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</si>
  <si>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</si>
  <si>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</si>
  <si>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</si>
  <si>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</si>
  <si>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</si>
  <si>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</si>
  <si>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</si>
  <si>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</si>
  <si>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</si>
  <si>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</si>
  <si>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</si>
  <si>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</si>
  <si>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</si>
  <si>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</si>
  <si>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</si>
  <si>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</si>
  <si>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</si>
  <si>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</si>
  <si>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</si>
  <si>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</si>
  <si>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</si>
  <si>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</si>
  <si>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</si>
  <si>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</si>
  <si>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</si>
  <si>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</si>
  <si>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</si>
  <si>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</si>
  <si>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</si>
  <si>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</si>
  <si>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</si>
  <si>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</si>
  <si>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</si>
  <si>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</si>
  <si>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</si>
  <si>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</si>
  <si>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</si>
  <si>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</si>
  <si>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</si>
  <si>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</si>
  <si>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</si>
  <si>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</si>
  <si>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</si>
  <si>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</si>
  <si>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</si>
  <si>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</si>
  <si>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</si>
  <si>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</si>
  <si>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</si>
  <si>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</si>
  <si>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</si>
  <si>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</si>
  <si>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</si>
  <si>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</si>
  <si>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</si>
  <si>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</si>
  <si>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</si>
  <si>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</si>
  <si>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</si>
  <si>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</si>
  <si>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</si>
  <si>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</si>
  <si>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</si>
  <si>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</si>
  <si>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</si>
  <si>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</si>
  <si>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</si>
  <si>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</si>
  <si>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</si>
  <si>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</si>
  <si>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</si>
  <si>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</si>
  <si>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</si>
  <si>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</si>
  <si>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</si>
  <si>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</si>
  <si>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</si>
  <si>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</si>
  <si>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</si>
  <si>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</si>
  <si>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</si>
  <si>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</si>
  <si>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</si>
  <si>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</si>
  <si>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</si>
  <si>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</si>
  <si>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</si>
  <si>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</si>
  <si>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</si>
  <si>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</si>
  <si>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</si>
  <si>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</si>
  <si>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</si>
  <si>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</si>
  <si>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</si>
  <si>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</si>
  <si>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</si>
  <si>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</si>
  <si>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</si>
  <si>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</si>
  <si>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</si>
  <si>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</si>
  <si>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</si>
  <si>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</si>
  <si>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</si>
  <si>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</si>
  <si>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</si>
  <si>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</si>
  <si>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</si>
  <si>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</si>
  <si>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</si>
  <si>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</si>
  <si>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</si>
  <si>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</si>
  <si>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</si>
  <si>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</si>
  <si>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</si>
  <si>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</si>
  <si>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</si>
  <si>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</si>
  <si>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</si>
  <si>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</si>
  <si>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</si>
  <si>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</si>
  <si>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</si>
  <si>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</si>
  <si>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</si>
  <si>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</si>
  <si>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</si>
  <si>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</si>
  <si>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</si>
  <si>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</si>
  <si>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</si>
  <si>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</si>
  <si>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</si>
  <si>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</si>
  <si>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</si>
  <si>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</si>
  <si>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</si>
  <si>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</si>
  <si>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</si>
  <si>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</si>
  <si>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</si>
  <si>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</si>
  <si>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</si>
  <si>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</si>
  <si>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</si>
  <si>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</si>
  <si>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</si>
  <si>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</si>
  <si>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</si>
  <si>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</si>
  <si>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</si>
  <si>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</si>
  <si>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</si>
  <si>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</si>
  <si>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</si>
  <si>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</si>
  <si>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</si>
  <si>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</si>
  <si>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</si>
  <si>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</si>
  <si>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</si>
  <si>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</si>
  <si>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</si>
  <si>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</si>
  <si>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</si>
  <si>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</si>
  <si>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</si>
  <si>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</si>
  <si>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</si>
  <si>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</si>
  <si>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</si>
  <si>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</si>
  <si>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</si>
  <si>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</si>
  <si>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</si>
  <si>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</si>
  <si>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</si>
  <si>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</si>
  <si>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</si>
  <si>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</si>
  <si>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</si>
  <si>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</si>
  <si>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</si>
  <si>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</si>
  <si>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</si>
  <si>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</si>
  <si>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</si>
  <si>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</si>
  <si>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</si>
  <si>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</si>
  <si>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</si>
  <si>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</si>
  <si>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</si>
  <si>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</si>
  <si>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</si>
  <si>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</si>
  <si>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</si>
  <si>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</si>
  <si>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</si>
  <si>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</si>
  <si>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</si>
  <si>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</si>
  <si>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</si>
  <si>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</si>
  <si>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</si>
  <si>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</si>
  <si>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</si>
  <si>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</si>
  <si>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</si>
  <si>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</si>
  <si>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</si>
  <si>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</si>
  <si>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</si>
  <si>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</si>
  <si>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</si>
  <si>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</si>
  <si>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</si>
  <si>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</si>
  <si>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</si>
  <si>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</si>
  <si>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</si>
  <si>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</si>
  <si>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</si>
  <si>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</si>
  <si>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</si>
  <si>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</si>
  <si>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</si>
  <si>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</si>
  <si>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</si>
  <si>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</si>
  <si>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</si>
  <si>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</si>
  <si>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</si>
  <si>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</si>
  <si>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</si>
  <si>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</si>
  <si>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</si>
  <si>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</si>
  <si>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</si>
  <si>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</si>
  <si>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</si>
  <si>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</si>
  <si>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</si>
  <si>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</si>
  <si>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</si>
  <si>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</si>
  <si>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</si>
  <si>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</si>
  <si>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</si>
  <si>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</si>
  <si>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</si>
  <si>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</si>
  <si>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</si>
  <si>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</si>
  <si>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</si>
  <si>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</si>
  <si>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</si>
  <si>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</si>
  <si>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</si>
  <si>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</si>
  <si>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</si>
  <si>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</si>
  <si>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</si>
  <si>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</si>
  <si>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</si>
  <si>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</si>
  <si>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</si>
  <si>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</si>
  <si>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</si>
  <si>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</si>
  <si>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</si>
  <si>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</si>
  <si>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</si>
  <si>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</si>
  <si>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</si>
  <si>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</si>
  <si>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</si>
  <si>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</si>
  <si>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</si>
  <si>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</si>
  <si>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</si>
  <si>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</si>
  <si>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</si>
  <si>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</si>
  <si>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</si>
  <si>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</si>
  <si>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</si>
  <si>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</si>
  <si>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</si>
  <si>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</si>
  <si>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</si>
  <si>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</si>
  <si>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</si>
  <si>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</si>
  <si>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</si>
  <si>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</si>
  <si>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</si>
  <si>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</si>
  <si>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</si>
  <si>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</si>
  <si>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</si>
  <si>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</si>
  <si>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</si>
  <si>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</si>
  <si>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</si>
  <si>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</si>
  <si>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</si>
  <si>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</si>
  <si>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</si>
  <si>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</si>
  <si>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</si>
  <si>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</si>
  <si>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</si>
  <si>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</si>
  <si>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</si>
  <si>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</si>
  <si>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</si>
  <si>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</si>
  <si>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</si>
  <si>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</si>
  <si>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</si>
  <si>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</si>
  <si>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</si>
  <si>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</si>
  <si>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</si>
  <si>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</si>
  <si>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</si>
  <si>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</si>
  <si>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</si>
  <si>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</si>
  <si>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</si>
  <si>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</si>
  <si>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</si>
  <si>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</si>
  <si>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</si>
  <si>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</si>
  <si>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</si>
  <si>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</si>
  <si>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</si>
  <si>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</si>
  <si>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</si>
  <si>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</si>
  <si>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</si>
  <si>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</si>
  <si>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</si>
  <si>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</si>
  <si>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</si>
  <si>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</si>
  <si>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</si>
  <si>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</si>
  <si>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</si>
  <si>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</si>
  <si>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</si>
  <si>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</si>
  <si>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</si>
  <si>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</si>
  <si>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</si>
  <si>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</si>
  <si>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</si>
  <si>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</si>
  <si>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</si>
  <si>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</si>
  <si>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</si>
  <si>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</si>
  <si>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</si>
  <si>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</si>
  <si>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</si>
  <si>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</si>
  <si>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</si>
  <si>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</si>
  <si>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</si>
  <si>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</si>
  <si>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</si>
  <si>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</si>
  <si>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</si>
  <si>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</si>
  <si>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</si>
  <si>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</si>
  <si>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</si>
  <si>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</si>
  <si>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</si>
  <si>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</si>
  <si>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</si>
  <si>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</si>
  <si>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</si>
  <si>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</si>
  <si>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</si>
  <si>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</si>
  <si>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</si>
  <si>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</si>
  <si>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</si>
  <si>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</si>
  <si>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</si>
  <si>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</si>
  <si>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</si>
  <si>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</si>
  <si>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</si>
  <si>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</si>
  <si>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</si>
  <si>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</si>
  <si>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</si>
  <si>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</si>
  <si>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</si>
  <si>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</si>
  <si>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</si>
  <si>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</si>
  <si>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</si>
  <si>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</si>
  <si>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</si>
  <si>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</si>
  <si>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</si>
  <si>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</si>
  <si>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</si>
  <si>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</si>
  <si>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</si>
  <si>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</si>
  <si>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</si>
  <si>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</si>
  <si>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</si>
  <si>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</si>
  <si>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</si>
  <si>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</si>
  <si>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</si>
  <si>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</si>
  <si>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</si>
  <si>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</si>
  <si>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</si>
  <si>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</si>
  <si>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</si>
  <si>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</si>
  <si>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</si>
  <si>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</si>
  <si>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</si>
  <si>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</si>
  <si>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</si>
  <si>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</si>
  <si>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</si>
  <si>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</si>
  <si>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</si>
  <si>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</si>
  <si>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</si>
  <si>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</si>
  <si>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</si>
  <si>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</si>
  <si>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</si>
  <si>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</si>
  <si>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</si>
  <si>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</si>
  <si>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</si>
  <si>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</si>
  <si>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</si>
  <si>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</si>
  <si>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</si>
  <si>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</si>
  <si>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</si>
  <si>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</si>
  <si>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</si>
  <si>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</si>
  <si>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</si>
  <si>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</si>
  <si>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</si>
  <si>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</si>
  <si>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</si>
  <si>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</si>
  <si>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</si>
  <si>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</si>
  <si>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</si>
  <si>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</si>
  <si>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</si>
  <si>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</si>
  <si>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</si>
  <si>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</si>
  <si>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</si>
  <si>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</si>
  <si>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</si>
  <si>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</si>
  <si>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</si>
  <si>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</si>
  <si>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</si>
  <si>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</si>
  <si>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</si>
  <si>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</si>
  <si>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</si>
  <si>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</si>
  <si>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</si>
  <si>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</si>
  <si>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</si>
  <si>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</si>
  <si>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</si>
  <si>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</si>
  <si>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</si>
  <si>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</si>
  <si>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</si>
  <si>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</si>
  <si>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</si>
  <si>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</si>
  <si>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</si>
  <si>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</si>
  <si>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</si>
  <si>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</si>
  <si>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</si>
  <si>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</si>
  <si>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</si>
  <si>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</si>
  <si>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</si>
  <si>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</si>
  <si>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</si>
  <si>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</si>
  <si>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</si>
  <si>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</si>
  <si>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</si>
  <si>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</si>
  <si>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</si>
  <si>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</si>
  <si>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</si>
  <si>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</si>
  <si>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</si>
  <si>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</si>
  <si>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</si>
  <si>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</si>
  <si>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</si>
  <si>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</si>
  <si>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</si>
  <si>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</si>
  <si>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</si>
  <si>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</si>
  <si>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</si>
  <si>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</si>
  <si>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</si>
  <si>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</si>
  <si>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</si>
  <si>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</si>
  <si>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</si>
  <si>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</si>
  <si>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</si>
  <si>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</si>
  <si>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</si>
  <si>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</si>
  <si>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</si>
  <si>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</si>
  <si>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</si>
  <si>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</si>
  <si>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</si>
  <si>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</si>
  <si>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</si>
  <si>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</si>
  <si>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</si>
  <si>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</si>
  <si>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</si>
  <si>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</si>
  <si>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</si>
  <si>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</si>
  <si>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</si>
  <si>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</si>
  <si>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</si>
  <si>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</si>
  <si>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</si>
  <si>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</si>
  <si>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</si>
  <si>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</si>
  <si>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</si>
  <si>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</si>
  <si>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</si>
  <si>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</si>
  <si>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</si>
  <si>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</si>
  <si>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</si>
  <si>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</si>
  <si>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</si>
  <si>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</si>
  <si>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</si>
  <si>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</si>
  <si>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</si>
  <si>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</si>
  <si>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</si>
  <si>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</si>
  <si>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</si>
  <si>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</si>
  <si>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</si>
  <si>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</si>
  <si>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</si>
  <si>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</si>
  <si>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</si>
  <si>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</si>
  <si>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</si>
  <si>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</si>
  <si>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</si>
  <si>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</si>
  <si>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</si>
  <si>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</si>
  <si>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</si>
  <si>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</si>
  <si>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</si>
  <si>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</si>
  <si>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</si>
  <si>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</si>
  <si>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</si>
  <si>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</si>
  <si>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</si>
  <si>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</si>
  <si>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</si>
  <si>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</si>
  <si>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</si>
  <si>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</si>
  <si>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</si>
  <si>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</si>
  <si>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</si>
  <si>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</si>
  <si>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</si>
  <si>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</si>
  <si>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</si>
  <si>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</si>
  <si>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</si>
  <si>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</si>
  <si>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</si>
  <si>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</si>
  <si>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</si>
  <si>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</si>
  <si>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</si>
  <si>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</si>
  <si>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</si>
  <si>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</si>
  <si>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</si>
  <si>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</si>
  <si>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</si>
  <si>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</si>
  <si>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</si>
  <si>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</si>
  <si>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</si>
  <si>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</si>
  <si>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</si>
  <si>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</si>
  <si>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</si>
  <si>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</si>
  <si>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</si>
  <si>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</si>
  <si>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</si>
  <si>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</si>
  <si>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</si>
  <si>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</si>
  <si>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</si>
  <si>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</si>
  <si>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</si>
  <si>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</si>
  <si>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</si>
  <si>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</si>
  <si>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</si>
  <si>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</si>
  <si>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</si>
  <si>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</si>
  <si>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</si>
  <si>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</si>
  <si>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</si>
  <si>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</si>
  <si>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</si>
  <si>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</si>
  <si>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</si>
  <si>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</si>
  <si>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</si>
  <si>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</si>
  <si>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</si>
  <si>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</si>
  <si>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</si>
  <si>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</si>
  <si>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</si>
  <si>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</si>
  <si>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</si>
  <si>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</si>
  <si>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</si>
  <si>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</si>
  <si>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</si>
  <si>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</si>
  <si>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</si>
  <si>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</si>
  <si>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</si>
  <si>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</si>
  <si>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</si>
  <si>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</si>
  <si>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</si>
  <si>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</si>
  <si>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</si>
  <si>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</si>
  <si>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</si>
  <si>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</si>
  <si>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</si>
  <si>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</si>
  <si>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</si>
  <si>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</si>
  <si>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</si>
  <si>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</si>
  <si>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</si>
  <si>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</si>
  <si>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</si>
  <si>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</si>
  <si>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</si>
  <si>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</si>
  <si>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</si>
  <si>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</si>
  <si>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</si>
  <si>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</si>
  <si>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</si>
  <si>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</si>
  <si>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</si>
  <si>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</si>
  <si>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</si>
  <si>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</si>
  <si>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</si>
  <si>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</si>
  <si>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</si>
  <si>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</si>
  <si>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</si>
  <si>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</si>
  <si>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</si>
  <si>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</si>
  <si>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</si>
  <si>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</si>
  <si>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</si>
  <si>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</si>
  <si>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</si>
  <si>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</si>
  <si>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</si>
  <si>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</si>
  <si>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</si>
  <si>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</si>
  <si>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</si>
  <si>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</si>
  <si>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</si>
  <si>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</si>
  <si>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</si>
  <si>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</si>
  <si>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</si>
  <si>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</si>
  <si>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</si>
  <si>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</si>
  <si>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</si>
  <si>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</si>
  <si>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</si>
  <si>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</si>
  <si>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</si>
  <si>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</si>
  <si>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</si>
  <si>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</si>
  <si>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</si>
  <si>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</si>
  <si>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</si>
  <si>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</si>
  <si>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</si>
  <si>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</si>
  <si>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</si>
  <si>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</si>
  <si>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</si>
  <si>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</si>
  <si>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</si>
  <si>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</si>
  <si>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</si>
  <si>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</si>
  <si>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</si>
  <si>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</si>
  <si>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</si>
  <si>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</si>
  <si>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</si>
  <si>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</si>
  <si>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</si>
  <si>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</si>
  <si>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</si>
  <si>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</si>
  <si>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</si>
  <si>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</si>
  <si>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</si>
  <si>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</si>
  <si>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</si>
  <si>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</si>
  <si>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</si>
  <si>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</si>
  <si>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</si>
  <si>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</si>
  <si>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</si>
  <si>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</si>
  <si>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</si>
  <si>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</si>
  <si>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</si>
  <si>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</si>
  <si>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</si>
  <si>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</si>
  <si>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</si>
  <si>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</si>
  <si>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</si>
  <si>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</si>
  <si>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</si>
  <si>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</si>
  <si>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</si>
  <si>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</si>
  <si>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</si>
  <si>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</si>
  <si>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</si>
  <si>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</si>
  <si>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</si>
  <si>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</si>
  <si>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</si>
  <si>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</si>
  <si>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</si>
  <si>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</si>
  <si>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</si>
  <si>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</si>
  <si>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</si>
  <si>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</si>
  <si>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</si>
  <si>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</si>
  <si>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</si>
  <si>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</si>
  <si>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</si>
  <si>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</si>
  <si>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</si>
  <si>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</si>
  <si>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</si>
  <si>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</si>
  <si>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</si>
  <si>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</si>
  <si>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</si>
  <si>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</si>
  <si>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</si>
  <si>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</si>
  <si>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</si>
  <si>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</si>
  <si>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</si>
  <si>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</si>
  <si>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</si>
  <si>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</si>
  <si>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</si>
  <si>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</si>
  <si>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</si>
  <si>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</si>
  <si>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</si>
  <si>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</si>
  <si>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</si>
  <si>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</si>
  <si>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</si>
  <si>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</si>
  <si>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</si>
  <si>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</si>
  <si>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</si>
  <si>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</si>
  <si>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</si>
  <si>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</si>
  <si>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</si>
  <si>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</si>
  <si>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</si>
  <si>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</si>
  <si>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</si>
  <si>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</si>
  <si>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</si>
  <si>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</si>
  <si>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</si>
  <si>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</si>
  <si>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</si>
  <si>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</si>
  <si>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</si>
  <si>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</si>
  <si>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</si>
  <si>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</si>
  <si>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</si>
  <si>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</si>
  <si>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</si>
  <si>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</si>
  <si>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</si>
  <si>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</si>
  <si>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</si>
  <si>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</si>
  <si>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</si>
  <si>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</si>
  <si>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</si>
  <si>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</si>
  <si>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</si>
  <si>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</si>
  <si>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</si>
  <si>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</si>
  <si>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</si>
  <si>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</si>
  <si>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</si>
  <si>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</si>
  <si>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</si>
  <si>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</si>
  <si>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</si>
  <si>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</si>
  <si>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</si>
  <si>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</si>
  <si>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</si>
  <si>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</si>
  <si>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</si>
  <si>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</si>
  <si>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</si>
  <si>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</si>
  <si>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</si>
  <si>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</si>
  <si>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</si>
  <si>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</si>
  <si>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</si>
  <si>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</si>
  <si>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</si>
  <si>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</si>
  <si>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</si>
  <si>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</si>
  <si>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</si>
  <si>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</si>
  <si>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</si>
  <si>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</si>
  <si>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</si>
  <si>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</si>
  <si>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</si>
  <si>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</si>
  <si>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</si>
  <si>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</si>
  <si>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</si>
  <si>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</si>
  <si>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</si>
  <si>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</si>
  <si>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</si>
  <si>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</si>
  <si>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</si>
  <si>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</si>
  <si>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</si>
  <si>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</si>
  <si>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</si>
  <si>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</si>
  <si>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</si>
  <si>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</si>
  <si>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</si>
  <si>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</si>
  <si>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</si>
  <si>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</si>
  <si>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</si>
  <si>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</si>
  <si>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</si>
  <si>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</si>
  <si>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</si>
  <si>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</si>
  <si>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</si>
  <si>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</si>
  <si>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</si>
  <si>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</si>
  <si>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</si>
  <si>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</si>
  <si>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</si>
  <si>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</si>
  <si>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</si>
  <si>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</si>
  <si>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</si>
  <si>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</si>
  <si>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</si>
  <si>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</si>
  <si>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</si>
  <si>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</si>
  <si>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</si>
  <si>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</si>
  <si>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</si>
  <si>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</si>
  <si>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</si>
  <si>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</si>
  <si>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</si>
  <si>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</si>
  <si>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</si>
  <si>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</si>
  <si>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</si>
  <si>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</si>
  <si>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</si>
  <si>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</si>
  <si>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</si>
  <si>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</si>
  <si>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</si>
  <si>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</si>
  <si>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</si>
  <si>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</si>
  <si>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</si>
  <si>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</si>
  <si>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</si>
  <si>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</si>
  <si>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</si>
  <si>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</si>
  <si>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</si>
  <si>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</si>
  <si>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</si>
  <si>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</si>
  <si>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</si>
  <si>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</si>
  <si>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</si>
  <si>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</si>
  <si>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</si>
  <si>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</si>
  <si>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</si>
  <si>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</si>
  <si>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</si>
  <si>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</si>
  <si>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</si>
  <si>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</si>
  <si>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</si>
  <si>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</si>
  <si>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</si>
  <si>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</si>
  <si>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</si>
  <si>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</si>
  <si>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</si>
  <si>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</si>
  <si>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</si>
  <si>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</si>
  <si>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</si>
  <si>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</si>
  <si>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</si>
  <si>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</si>
  <si>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</si>
  <si>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</si>
  <si>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</si>
  <si>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</si>
  <si>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</si>
  <si>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</si>
  <si>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</si>
  <si>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</si>
  <si>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</si>
  <si>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</si>
  <si>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</si>
  <si>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</si>
  <si>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</si>
  <si>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</si>
  <si>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</si>
  <si>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</si>
  <si>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</si>
  <si>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</si>
  <si>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</si>
  <si>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</si>
  <si>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</si>
  <si>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</si>
  <si>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</si>
  <si>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</si>
  <si>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</si>
  <si>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</si>
  <si>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</si>
  <si>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</si>
  <si>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</si>
  <si>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</si>
  <si>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</si>
  <si>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</si>
  <si>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</si>
  <si>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</si>
  <si>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</si>
  <si>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</si>
  <si>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</si>
  <si>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</si>
  <si>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</si>
  <si>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</si>
  <si>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</si>
  <si>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</si>
  <si>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</si>
  <si>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</si>
  <si>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</si>
  <si>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</si>
  <si>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</si>
  <si>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</si>
  <si>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</si>
  <si>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</si>
  <si>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</si>
  <si>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</si>
  <si>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</si>
  <si>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</si>
  <si>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</si>
  <si>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</si>
  <si>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</si>
  <si>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</si>
  <si>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</si>
  <si>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</si>
  <si>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</si>
  <si>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</si>
  <si>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</si>
  <si>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</si>
  <si>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</si>
  <si>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</si>
  <si>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</si>
  <si>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</si>
  <si>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</si>
  <si>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</si>
  <si>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</si>
  <si>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</si>
  <si>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</si>
  <si>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</si>
  <si>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</si>
  <si>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</si>
  <si>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</si>
  <si>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</si>
  <si>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</si>
  <si>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</si>
  <si>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</si>
  <si>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</si>
  <si>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</si>
  <si>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</si>
  <si>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</si>
  <si>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</si>
  <si>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</si>
  <si>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</si>
  <si>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</si>
  <si>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</si>
  <si>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</si>
  <si>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</si>
  <si>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</si>
  <si>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</si>
  <si>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</si>
  <si>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</si>
  <si>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</si>
  <si>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</si>
  <si>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</si>
  <si>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</si>
  <si>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</si>
  <si>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</si>
  <si>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</si>
  <si>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</si>
  <si>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</si>
  <si>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</si>
  <si>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</si>
  <si>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</si>
  <si>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</si>
  <si>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</si>
  <si>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</si>
  <si>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</si>
  <si>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</si>
  <si>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</si>
  <si>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</si>
  <si>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</si>
  <si>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</si>
  <si>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</si>
  <si>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</si>
  <si>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</si>
  <si>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</si>
  <si>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</si>
  <si>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</si>
  <si>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</si>
  <si>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</si>
  <si>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</si>
  <si>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</si>
  <si>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</si>
  <si>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</si>
  <si>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</si>
  <si>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</si>
  <si>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</si>
  <si>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</si>
  <si>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</si>
  <si>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</si>
  <si>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</si>
  <si>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</si>
  <si>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</si>
  <si>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</si>
  <si>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</si>
  <si>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</si>
  <si>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</si>
  <si>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</si>
  <si>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</si>
  <si>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</si>
  <si>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</si>
  <si>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</si>
  <si>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</si>
  <si>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</si>
  <si>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</si>
  <si>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</si>
  <si>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</si>
  <si>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</si>
  <si>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</si>
  <si>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</si>
  <si>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</si>
  <si>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</si>
  <si>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</si>
  <si>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</si>
  <si>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</si>
  <si>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</si>
  <si>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</si>
  <si>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</si>
  <si>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</si>
  <si>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</si>
  <si>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</si>
  <si>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</si>
  <si>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</si>
  <si>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</si>
  <si>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</si>
  <si>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</si>
  <si>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</si>
  <si>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</si>
  <si>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</si>
  <si>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</si>
  <si>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</si>
  <si>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</si>
  <si>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</si>
  <si>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</si>
  <si>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</si>
  <si>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</si>
  <si>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</si>
  <si>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</si>
  <si>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</si>
  <si>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</si>
  <si>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</si>
  <si>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</si>
  <si>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</si>
  <si>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</si>
  <si>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</si>
  <si>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</si>
  <si>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</si>
  <si>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</si>
  <si>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</si>
  <si>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</si>
  <si>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</si>
  <si>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</si>
  <si>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</si>
  <si>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</si>
  <si>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</si>
  <si>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</si>
  <si>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</si>
  <si>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</si>
  <si>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</si>
  <si>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</si>
  <si>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</si>
  <si>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</si>
  <si>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</si>
  <si>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</si>
  <si>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</si>
  <si>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</si>
  <si>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</si>
  <si>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</si>
  <si>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</si>
  <si>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</si>
  <si>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</si>
  <si>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</si>
  <si>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</si>
  <si>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</si>
  <si>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</si>
  <si>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</si>
  <si>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</si>
  <si>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</si>
  <si>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</si>
  <si>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</si>
  <si>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</si>
  <si>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</si>
  <si>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</si>
  <si>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</si>
  <si>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</si>
  <si>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</si>
  <si>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</si>
  <si>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</si>
  <si>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</si>
  <si>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</si>
  <si>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</si>
  <si>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</si>
  <si>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</si>
  <si>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</si>
  <si>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</si>
  <si>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</si>
  <si>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</si>
  <si>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</si>
  <si>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</si>
  <si>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</si>
  <si>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</si>
  <si>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</si>
  <si>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</si>
  <si>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</si>
  <si>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</si>
  <si>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</si>
  <si>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</si>
  <si>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</si>
  <si>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</si>
  <si>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</si>
  <si>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</si>
  <si>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</si>
  <si>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</si>
  <si>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</si>
  <si>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</si>
  <si>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</si>
  <si>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</si>
  <si>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</si>
  <si>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</si>
  <si>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</si>
  <si>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</si>
  <si>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</si>
  <si>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</si>
  <si>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</si>
  <si>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</si>
  <si>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</si>
  <si>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</si>
  <si>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</si>
  <si>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</si>
  <si>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</si>
  <si>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</si>
  <si>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</si>
  <si>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</si>
  <si>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</si>
  <si>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</si>
  <si>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</si>
  <si>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</si>
  <si>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</si>
  <si>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</si>
  <si>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</si>
  <si>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</si>
  <si>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</si>
  <si>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</si>
  <si>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</si>
  <si>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</si>
  <si>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</si>
  <si>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</si>
  <si>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</si>
  <si>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</si>
  <si>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</si>
  <si>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</si>
  <si>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</si>
  <si>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</si>
  <si>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</si>
  <si>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</si>
  <si>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</si>
  <si>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</si>
  <si>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</si>
  <si>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</si>
  <si>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</si>
  <si>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</si>
  <si>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</si>
  <si>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</si>
  <si>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</si>
  <si>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</si>
  <si>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</si>
  <si>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</si>
  <si>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</si>
  <si>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</si>
  <si>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</si>
  <si>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</si>
  <si>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</si>
  <si>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</si>
  <si>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</si>
  <si>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</si>
  <si>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</si>
  <si>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</si>
  <si>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</si>
  <si>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</si>
  <si>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</si>
  <si>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</si>
  <si>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</si>
  <si>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</si>
  <si>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</si>
  <si>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</si>
  <si>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</si>
  <si>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</si>
  <si>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</si>
  <si>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</si>
  <si>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</si>
  <si>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</si>
  <si>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</si>
  <si>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</si>
  <si>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</si>
  <si>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</si>
  <si>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</si>
  <si>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</si>
  <si>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</si>
  <si>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</si>
  <si>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</si>
  <si>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</si>
  <si>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</si>
  <si>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</si>
  <si>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</si>
  <si>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</si>
  <si>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</si>
  <si>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</si>
  <si>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</si>
  <si>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</si>
  <si>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</si>
  <si>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</si>
  <si>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</si>
  <si>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</si>
  <si>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</si>
  <si>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</si>
  <si>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</si>
  <si>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</si>
  <si>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</si>
  <si>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</si>
  <si>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</si>
  <si>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</si>
  <si>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</si>
  <si>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</si>
  <si>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</si>
  <si>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</si>
  <si>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</si>
  <si>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</si>
  <si>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</si>
  <si>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</si>
  <si>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</si>
  <si>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</si>
  <si>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</si>
  <si>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</si>
  <si>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</si>
  <si>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</si>
  <si>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</si>
  <si>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</si>
  <si>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</si>
  <si>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</si>
  <si>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</si>
  <si>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</si>
  <si>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</si>
  <si>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</si>
  <si>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</si>
  <si>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</si>
  <si>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</si>
  <si>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</si>
  <si>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</si>
  <si>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</si>
  <si>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</si>
  <si>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</si>
  <si>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</si>
  <si>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</si>
  <si>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</si>
  <si>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</si>
  <si>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</si>
  <si>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</si>
  <si>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</si>
  <si>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</si>
  <si>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</si>
  <si>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</si>
  <si>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</si>
  <si>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</si>
  <si>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</si>
  <si>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</si>
  <si>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</si>
  <si>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</si>
  <si>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</si>
  <si>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</si>
  <si>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</si>
  <si>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</si>
  <si>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</si>
  <si>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</si>
  <si>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</si>
  <si>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</si>
  <si>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</si>
  <si>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</si>
  <si>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</si>
  <si>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</si>
  <si>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</si>
  <si>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</si>
  <si>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</si>
  <si>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</si>
  <si>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</si>
  <si>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</si>
  <si>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</si>
  <si>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</si>
  <si>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</si>
  <si>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</si>
  <si>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</si>
  <si>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</si>
  <si>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</si>
  <si>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</si>
  <si>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</si>
  <si>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</si>
  <si>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</si>
  <si>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</si>
  <si>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</si>
  <si>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</si>
  <si>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</si>
  <si>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</si>
  <si>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</si>
  <si>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</si>
  <si>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</si>
  <si>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</si>
  <si>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</si>
  <si>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</si>
  <si>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</si>
  <si>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</si>
  <si>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</si>
  <si>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</si>
  <si>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</si>
  <si>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</si>
  <si>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</si>
  <si>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</si>
  <si>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</si>
  <si>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</si>
  <si>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</si>
  <si>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</si>
  <si>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</si>
  <si>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</si>
  <si>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</si>
  <si>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</si>
  <si>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</si>
  <si>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</si>
  <si>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</si>
  <si>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</si>
  <si>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</si>
  <si>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</si>
  <si>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</si>
  <si>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</si>
  <si>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</si>
  <si>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</si>
  <si>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</si>
  <si>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</si>
  <si>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</si>
  <si>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</si>
  <si>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</si>
  <si>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</si>
  <si>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</si>
  <si>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</si>
  <si>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</si>
  <si>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</si>
  <si>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</si>
  <si>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</si>
  <si>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</si>
  <si>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</si>
  <si>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</si>
  <si>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</si>
  <si>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</si>
  <si>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</si>
  <si>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</si>
  <si>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</si>
  <si>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</si>
  <si>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</si>
  <si>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</si>
  <si>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</si>
  <si>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</si>
  <si>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</si>
  <si>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</si>
  <si>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</si>
  <si>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</si>
  <si>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</si>
  <si>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</si>
  <si>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</si>
  <si>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</si>
  <si>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</si>
  <si>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</si>
  <si>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</si>
  <si>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</si>
  <si>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</si>
  <si>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</si>
  <si>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</si>
  <si>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</si>
  <si>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</si>
  <si>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</si>
  <si>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</si>
  <si>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</si>
  <si>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</si>
  <si>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</si>
  <si>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</si>
  <si>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</si>
  <si>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</si>
  <si>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</si>
  <si>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</si>
  <si>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</si>
  <si>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</si>
  <si>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</si>
  <si>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</si>
  <si>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</si>
  <si>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</si>
  <si>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</si>
  <si>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</si>
  <si>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</si>
  <si>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</si>
  <si>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</si>
  <si>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</si>
  <si>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</si>
  <si>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</si>
  <si>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</si>
  <si>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</si>
  <si>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</si>
  <si>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</si>
  <si>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</si>
  <si>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</si>
  <si>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</si>
  <si>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</si>
  <si>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</si>
  <si>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</si>
  <si>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</si>
  <si>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</si>
  <si>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</si>
  <si>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</si>
  <si>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</si>
  <si>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</si>
  <si>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</si>
  <si>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</si>
  <si>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</si>
  <si>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</si>
  <si>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</si>
  <si>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</si>
  <si>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</si>
  <si>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</si>
  <si>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</si>
  <si>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</si>
  <si>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</si>
  <si>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</si>
  <si>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</si>
  <si>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</si>
  <si>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</si>
  <si>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</si>
  <si>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</si>
  <si>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</si>
  <si>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</si>
  <si>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</si>
  <si>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</si>
  <si>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</si>
  <si>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</si>
  <si>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</si>
  <si>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</si>
  <si>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</si>
  <si>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</si>
  <si>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</si>
  <si>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</si>
  <si>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</si>
  <si>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</si>
  <si>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</si>
  <si>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</si>
  <si>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</si>
  <si>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</si>
  <si>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</si>
  <si>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</si>
  <si>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</si>
  <si>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</si>
  <si>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</si>
  <si>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</si>
  <si>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</si>
  <si>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</si>
  <si>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</si>
  <si>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</si>
  <si>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</si>
  <si>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</si>
  <si>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</si>
  <si>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</si>
  <si>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</si>
  <si>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</si>
  <si>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</si>
  <si>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</si>
  <si>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</si>
  <si>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</si>
  <si>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</si>
  <si>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</si>
  <si>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</si>
  <si>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</si>
  <si>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</si>
  <si>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</si>
  <si>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</si>
  <si>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</si>
  <si>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</si>
  <si>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</si>
  <si>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</si>
  <si>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</si>
  <si>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</si>
  <si>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</si>
  <si>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</si>
  <si>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</si>
  <si>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</si>
  <si>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</si>
  <si>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</si>
  <si>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</si>
  <si>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</si>
  <si>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</si>
  <si>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</si>
  <si>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</si>
  <si>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</si>
  <si>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</si>
  <si>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</si>
  <si>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</si>
  <si>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</si>
  <si>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</si>
  <si>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</si>
  <si>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</si>
  <si>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</si>
  <si>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</si>
  <si>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</si>
  <si>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</si>
  <si>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</si>
  <si>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</si>
  <si>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</si>
  <si>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</si>
  <si>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</si>
  <si>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</si>
  <si>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</si>
  <si>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</si>
  <si>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</si>
  <si>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</si>
  <si>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</si>
  <si>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</si>
  <si>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</si>
  <si>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</si>
  <si>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</si>
  <si>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</si>
  <si>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</si>
  <si>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</si>
  <si>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</si>
  <si>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</si>
  <si>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</si>
  <si>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</si>
  <si>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</si>
  <si>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</si>
  <si>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</si>
  <si>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</si>
  <si>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</si>
  <si>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</si>
  <si>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</si>
  <si>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</si>
  <si>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</si>
  <si>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</si>
  <si>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</si>
  <si>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</si>
  <si>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</si>
  <si>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</si>
  <si>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</si>
  <si>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</si>
  <si>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</si>
  <si>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</si>
  <si>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</si>
  <si>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</si>
  <si>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</si>
  <si>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</si>
  <si>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</si>
  <si>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</si>
  <si>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</si>
  <si>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</si>
  <si>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</si>
  <si>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</si>
  <si>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</si>
  <si>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</si>
  <si>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</si>
  <si>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</si>
  <si>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</si>
  <si>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</si>
  <si>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</si>
  <si>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</si>
  <si>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</si>
  <si>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</si>
  <si>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</si>
  <si>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</si>
  <si>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</si>
  <si>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</si>
  <si>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</si>
  <si>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</si>
  <si>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</si>
  <si>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</si>
  <si>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</si>
  <si>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</si>
  <si>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</si>
  <si>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</si>
  <si>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</si>
  <si>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</si>
  <si>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</si>
  <si>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</si>
  <si>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</si>
  <si>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</si>
  <si>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</si>
  <si>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</si>
  <si>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</si>
  <si>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</si>
  <si>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</si>
  <si>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</si>
  <si>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</si>
  <si>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</si>
  <si>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</si>
  <si>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</si>
  <si>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</si>
  <si>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</si>
  <si>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</si>
  <si>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</si>
  <si>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</si>
  <si>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</si>
  <si>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</si>
  <si>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</si>
  <si>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</si>
  <si>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</si>
  <si>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</si>
  <si>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</si>
  <si>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</si>
  <si>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</si>
  <si>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</si>
  <si>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</si>
  <si>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</si>
  <si>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</si>
  <si>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</si>
  <si>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</si>
  <si>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</si>
  <si>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</si>
  <si>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</si>
  <si>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</si>
  <si>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</si>
  <si>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</si>
  <si>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</si>
  <si>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</si>
  <si>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</si>
  <si>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</si>
  <si>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</si>
  <si>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</si>
  <si>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</si>
  <si>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</si>
  <si>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</si>
  <si>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</si>
  <si>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</si>
  <si>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</si>
  <si>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</si>
  <si>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</si>
  <si>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</si>
  <si>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</si>
  <si>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</si>
  <si>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</si>
  <si>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</si>
  <si>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</si>
  <si>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</si>
  <si>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</si>
  <si>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</si>
  <si>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</si>
  <si>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</si>
  <si>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</si>
  <si>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</si>
  <si>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</si>
  <si>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</si>
  <si>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</si>
  <si>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</si>
  <si>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</si>
  <si>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</si>
  <si>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</si>
  <si>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</si>
  <si>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</si>
  <si>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</si>
  <si>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</si>
  <si>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</si>
  <si>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</si>
  <si>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</si>
  <si>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</si>
  <si>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</si>
  <si>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</si>
  <si>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</si>
  <si>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</si>
  <si>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</si>
  <si>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</si>
  <si>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</si>
  <si>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</si>
  <si>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</si>
  <si>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</si>
  <si>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</si>
  <si>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</si>
  <si>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</si>
  <si>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</si>
  <si>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</si>
  <si>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</si>
  <si>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</si>
  <si>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</si>
  <si>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</si>
  <si>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</si>
  <si>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</si>
  <si>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</si>
  <si>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</si>
  <si>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</si>
  <si>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</si>
  <si>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</si>
  <si>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</si>
  <si>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</si>
  <si>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</si>
  <si>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</si>
  <si>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</si>
  <si>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</si>
  <si>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</si>
  <si>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</si>
  <si>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</si>
  <si>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</si>
  <si>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</si>
  <si>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</si>
  <si>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</si>
  <si>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</si>
  <si>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</si>
  <si>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</si>
  <si>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</si>
  <si>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</si>
  <si>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</si>
  <si>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</si>
  <si>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</si>
  <si>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</si>
  <si>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</si>
  <si>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</si>
  <si>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</si>
  <si>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</si>
  <si>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</si>
  <si>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</si>
  <si>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</si>
  <si>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</si>
  <si>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</si>
  <si>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</si>
  <si>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</si>
  <si>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</si>
  <si>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</si>
  <si>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</si>
  <si>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</si>
  <si>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</si>
  <si>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</si>
  <si>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</si>
  <si>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</si>
  <si>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</si>
  <si>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</si>
  <si>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</si>
  <si>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</si>
  <si>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</si>
  <si>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</si>
  <si>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</si>
  <si>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</si>
  <si>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</si>
  <si>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</si>
  <si>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</si>
  <si>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</si>
  <si>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</si>
  <si>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</si>
  <si>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</si>
  <si>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</si>
  <si>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</si>
  <si>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</si>
  <si>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</si>
  <si>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</si>
  <si>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</si>
  <si>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</si>
  <si>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</si>
  <si>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</si>
  <si>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</si>
  <si>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</si>
  <si>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</si>
  <si>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</si>
  <si>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</si>
  <si>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</si>
  <si>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</si>
  <si>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</si>
  <si>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</si>
  <si>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</si>
  <si>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</si>
  <si>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</si>
  <si>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</si>
  <si>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</si>
  <si>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</si>
  <si>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</si>
  <si>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</si>
  <si>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</si>
  <si>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</si>
  <si>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</si>
  <si>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</si>
  <si>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</si>
  <si>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</si>
  <si>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</si>
  <si>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</si>
  <si>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</si>
  <si>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</si>
  <si>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</si>
  <si>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</si>
  <si>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</si>
  <si>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</si>
  <si>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</si>
  <si>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</si>
  <si>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</si>
  <si>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</si>
  <si>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</si>
  <si>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</si>
  <si>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</si>
  <si>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</si>
  <si>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</si>
  <si>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</si>
  <si>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</si>
  <si>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</si>
  <si>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</si>
  <si>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</si>
  <si>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</si>
  <si>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</si>
  <si>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</si>
  <si>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</si>
  <si>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</si>
  <si>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</si>
  <si>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</si>
  <si>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</si>
  <si>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</si>
  <si>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</si>
  <si>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</si>
  <si>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</si>
  <si>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</si>
  <si>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</si>
  <si>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</si>
  <si>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</si>
  <si>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</si>
  <si>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</si>
  <si>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</si>
  <si>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</si>
  <si>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</si>
  <si>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</si>
  <si>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</si>
  <si>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</si>
  <si>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</si>
  <si>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</si>
  <si>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</si>
  <si>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</si>
  <si>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</si>
  <si>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</si>
  <si>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</si>
  <si>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</si>
  <si>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</si>
  <si>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</si>
  <si>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</si>
  <si>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</si>
  <si>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</si>
  <si>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</si>
  <si>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</si>
  <si>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</si>
  <si>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</si>
  <si>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</si>
  <si>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</si>
  <si>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</si>
  <si>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</si>
  <si>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</si>
  <si>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</si>
  <si>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</si>
  <si>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</si>
  <si>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</si>
  <si>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</si>
  <si>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</si>
  <si>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</si>
  <si>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</si>
  <si>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</si>
  <si>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</si>
  <si>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</si>
  <si>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</si>
  <si>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</si>
  <si>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</si>
  <si>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</si>
  <si>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</si>
  <si>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</si>
  <si>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</si>
  <si>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</si>
  <si>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</si>
  <si>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</si>
  <si>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</si>
  <si>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</si>
  <si>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</si>
  <si>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</si>
  <si>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</si>
  <si>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</si>
  <si>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</si>
  <si>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</si>
  <si>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</si>
  <si>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</si>
  <si>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</si>
  <si>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</si>
  <si>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</si>
  <si>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</si>
  <si>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</si>
  <si>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</si>
  <si>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</si>
  <si>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</si>
  <si>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</si>
  <si>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</si>
  <si>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</si>
  <si>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</si>
  <si>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</si>
  <si>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</si>
  <si>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</si>
  <si>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</si>
  <si>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</si>
  <si>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</si>
  <si>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</si>
  <si>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</si>
  <si>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</si>
  <si>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</si>
  <si>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</si>
  <si>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</si>
  <si>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</si>
  <si>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</si>
  <si>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</si>
  <si>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</si>
  <si>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</si>
  <si>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</si>
  <si>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</si>
  <si>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</si>
  <si>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</si>
  <si>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</si>
  <si>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</si>
  <si>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</si>
  <si>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</si>
  <si>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</si>
  <si>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</si>
  <si>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</si>
  <si>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</si>
  <si>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</si>
  <si>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</si>
  <si>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</si>
  <si>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</si>
  <si>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</si>
  <si>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</si>
  <si>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</si>
  <si>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</si>
  <si>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</si>
  <si>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</si>
  <si>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</si>
  <si>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</si>
  <si>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</si>
  <si>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</si>
  <si>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</si>
  <si>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</si>
  <si>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</si>
  <si>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</si>
  <si>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</si>
  <si>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</si>
  <si>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</si>
  <si>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</si>
  <si>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</si>
  <si>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</si>
  <si>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</si>
  <si>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</si>
  <si>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</si>
  <si>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</si>
  <si>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</si>
  <si>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</si>
  <si>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</si>
  <si>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</si>
  <si>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</si>
  <si>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</si>
  <si>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</si>
  <si>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</si>
  <si>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</si>
  <si>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</si>
  <si>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</si>
  <si>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</si>
  <si>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</si>
  <si>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</si>
  <si>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</si>
  <si>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</si>
  <si>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</si>
  <si>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</si>
  <si>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</si>
  <si>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</si>
  <si>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</si>
  <si>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</si>
  <si>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</si>
  <si>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</si>
  <si>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</si>
  <si>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</si>
  <si>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</si>
  <si>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</si>
  <si>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</si>
  <si>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</si>
  <si>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</si>
  <si>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</si>
  <si>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</si>
  <si>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</si>
  <si>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</si>
  <si>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</si>
  <si>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</si>
  <si>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</si>
  <si>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</si>
  <si>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</si>
  <si>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</si>
  <si>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</si>
  <si>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</si>
  <si>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</si>
  <si>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</si>
  <si>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</si>
  <si>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</si>
  <si>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</si>
  <si>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</si>
  <si>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</si>
  <si>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</si>
  <si>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</si>
  <si>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</si>
  <si>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</si>
  <si>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</si>
  <si>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</si>
  <si>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</si>
  <si>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</si>
  <si>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</si>
  <si>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</si>
  <si>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</si>
  <si>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</si>
  <si>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</si>
  <si>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</si>
  <si>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</si>
  <si>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</si>
  <si>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</si>
  <si>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</si>
  <si>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</si>
  <si>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</si>
  <si>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</si>
  <si>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</si>
  <si>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</si>
  <si>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</si>
  <si>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</si>
  <si>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</si>
  <si>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</si>
  <si>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</si>
  <si>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</si>
  <si>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</si>
  <si>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</si>
  <si>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</si>
  <si>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</si>
  <si>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</si>
  <si>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</si>
  <si>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</si>
  <si>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</si>
  <si>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</si>
  <si>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</si>
  <si>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</si>
  <si>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</si>
  <si>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</si>
  <si>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</si>
  <si>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</si>
  <si>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</si>
  <si>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</si>
  <si>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</si>
  <si>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</si>
  <si>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</si>
  <si>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</si>
  <si>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</si>
  <si>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</si>
  <si>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</si>
  <si>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</si>
  <si>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</si>
  <si>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</si>
  <si>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</si>
  <si>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</si>
  <si>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</si>
  <si>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</si>
  <si>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</si>
  <si>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</si>
  <si>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</si>
  <si>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</si>
  <si>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</si>
  <si>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</si>
  <si>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</si>
  <si>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</si>
  <si>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</si>
  <si>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</si>
  <si>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</si>
  <si>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</si>
  <si>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</si>
  <si>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</si>
  <si>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</si>
  <si>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</si>
  <si>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</si>
  <si>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</si>
  <si>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</si>
  <si>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</si>
  <si>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</si>
  <si>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</si>
  <si>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</si>
  <si>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</si>
  <si>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</si>
  <si>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</si>
  <si>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</si>
  <si>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</si>
  <si>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</si>
  <si>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</si>
  <si>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</si>
  <si>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</si>
  <si>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</si>
  <si>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</si>
  <si>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</si>
  <si>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</si>
  <si>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</si>
  <si>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</si>
  <si>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</si>
  <si>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</si>
  <si>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</si>
  <si>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</si>
  <si>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</si>
  <si>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</si>
  <si>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</si>
  <si>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</si>
  <si>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</si>
  <si>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</si>
  <si>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</si>
  <si>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</si>
  <si>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</si>
  <si>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</si>
  <si>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</si>
  <si>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</si>
  <si>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</si>
  <si>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</si>
  <si>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</si>
  <si>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</si>
  <si>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</si>
  <si>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</si>
  <si>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</si>
  <si>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</si>
  <si>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</si>
  <si>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</si>
  <si>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</si>
  <si>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</si>
  <si>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</si>
  <si>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</si>
  <si>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</si>
  <si>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</si>
  <si>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</si>
  <si>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</si>
  <si>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</si>
  <si>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</si>
  <si>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</si>
  <si>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</si>
  <si>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</si>
  <si>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</si>
  <si>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</si>
  <si>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</si>
  <si>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</si>
  <si>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</si>
  <si>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</si>
  <si>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</si>
  <si>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</si>
  <si>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</si>
  <si>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</si>
  <si>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</si>
  <si>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</si>
  <si>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</si>
  <si>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</si>
  <si>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</si>
  <si>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</si>
  <si>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</si>
  <si>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</si>
  <si>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</si>
  <si>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</si>
  <si>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</si>
  <si>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</si>
  <si>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</si>
  <si>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</si>
  <si>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</si>
  <si>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</si>
  <si>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</si>
  <si>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</si>
  <si>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</si>
  <si>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</si>
  <si>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</si>
  <si>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</si>
  <si>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</si>
  <si>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</si>
  <si>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</si>
  <si>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</si>
  <si>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</si>
  <si>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</si>
  <si>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</si>
  <si>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</si>
  <si>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</si>
  <si>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</si>
  <si>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</si>
  <si>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</si>
  <si>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</si>
  <si>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</si>
  <si>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</si>
  <si>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</si>
  <si>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</si>
  <si>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</si>
  <si>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</si>
  <si>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</si>
  <si>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</si>
  <si>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</si>
  <si>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</si>
  <si>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</si>
  <si>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</si>
  <si>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</si>
  <si>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</si>
  <si>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</si>
  <si>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</si>
  <si>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</si>
  <si>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</si>
  <si>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</si>
  <si>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</si>
  <si>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</si>
  <si>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</si>
  <si>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</si>
  <si>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</si>
  <si>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</si>
  <si>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</si>
  <si>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</si>
  <si>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</si>
  <si>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</si>
  <si>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</si>
  <si>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</si>
  <si>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</si>
  <si>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</si>
  <si>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</si>
  <si>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</si>
  <si>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</si>
  <si>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</si>
  <si>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</si>
  <si>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</si>
  <si>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</si>
  <si>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</si>
  <si>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</si>
  <si>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</si>
  <si>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</si>
  <si>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</si>
  <si>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</si>
  <si>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</si>
  <si>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</si>
  <si>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</si>
  <si>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</si>
  <si>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</si>
  <si>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</si>
  <si>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</si>
  <si>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</si>
  <si>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</si>
  <si>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</si>
  <si>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</si>
  <si>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</si>
  <si>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</si>
  <si>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</si>
  <si>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</si>
  <si>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</si>
  <si>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</si>
  <si>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</si>
  <si>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</si>
  <si>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</si>
  <si>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</si>
  <si>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</si>
  <si>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</si>
  <si>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</si>
  <si>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</si>
  <si>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</si>
  <si>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</si>
  <si>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</si>
  <si>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</si>
  <si>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</si>
  <si>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</si>
  <si>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</si>
  <si>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</si>
  <si>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</si>
  <si>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</si>
  <si>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</si>
  <si>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</si>
  <si>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</si>
  <si>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</si>
  <si>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</si>
  <si>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</si>
  <si>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</si>
  <si>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</si>
  <si>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</si>
  <si>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</si>
  <si>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</si>
  <si>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</si>
  <si>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</si>
  <si>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</si>
  <si>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</si>
  <si>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</si>
  <si>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</si>
  <si>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</si>
  <si>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</si>
  <si>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</si>
  <si>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</si>
  <si>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</si>
  <si>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</si>
  <si>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</si>
  <si>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</si>
  <si>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</si>
  <si>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</si>
  <si>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</si>
  <si>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</si>
  <si>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</si>
  <si>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</si>
  <si>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</si>
  <si>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</si>
  <si>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</si>
  <si>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</si>
  <si>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</si>
  <si>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</si>
  <si>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</si>
  <si>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</si>
  <si>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</si>
  <si>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</si>
  <si>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</si>
  <si>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</si>
  <si>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</si>
  <si>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</si>
  <si>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</si>
  <si>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</si>
  <si>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</si>
  <si>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</si>
  <si>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</si>
  <si>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</si>
  <si>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</si>
  <si>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</si>
  <si>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</si>
  <si>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</si>
  <si>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</si>
  <si>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</si>
  <si>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</si>
  <si>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</si>
  <si>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</si>
  <si>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</si>
  <si>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</si>
  <si>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</si>
  <si>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</si>
  <si>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</si>
  <si>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</si>
  <si>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</si>
  <si>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</si>
  <si>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</si>
  <si>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</si>
  <si>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</si>
  <si>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</si>
  <si>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</si>
  <si>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</si>
  <si>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</si>
  <si>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</si>
  <si>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</si>
  <si>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</si>
  <si>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</si>
  <si>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</si>
  <si>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</si>
  <si>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</si>
  <si>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</si>
  <si>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</si>
  <si>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</si>
  <si>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</si>
  <si>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</si>
  <si>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</si>
  <si>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</si>
  <si>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</si>
  <si>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</si>
  <si>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</si>
  <si>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</si>
  <si>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</si>
  <si>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</si>
  <si>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</si>
  <si>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</si>
  <si>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</si>
  <si>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</si>
  <si>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</si>
  <si>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</si>
  <si>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</si>
  <si>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</si>
  <si>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</si>
  <si>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</si>
  <si>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</si>
  <si>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</si>
  <si>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</si>
  <si>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</si>
  <si>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</si>
  <si>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</si>
  <si>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</si>
  <si>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</si>
  <si>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</si>
  <si>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</si>
  <si>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</si>
  <si>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</si>
  <si>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</si>
  <si>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</si>
  <si>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</si>
  <si>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</si>
  <si>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</si>
  <si>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</si>
  <si>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</si>
  <si>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</si>
  <si>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</si>
  <si>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</si>
  <si>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</si>
  <si>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</si>
  <si>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</si>
  <si>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</si>
  <si>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</si>
  <si>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</si>
  <si>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</si>
  <si>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</si>
  <si>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</si>
  <si>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</si>
  <si>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</si>
  <si>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</si>
  <si>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</si>
  <si>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</si>
  <si>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</si>
  <si>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</si>
  <si>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</si>
  <si>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</si>
  <si>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</si>
  <si>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</si>
  <si>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</si>
  <si>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</si>
  <si>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</si>
  <si>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</si>
  <si>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</si>
  <si>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</si>
  <si>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</si>
  <si>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</si>
  <si>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</si>
  <si>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</si>
  <si>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</si>
  <si>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</si>
  <si>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</si>
  <si>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</si>
  <si>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</si>
  <si>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</si>
  <si>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</si>
  <si>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</si>
  <si>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</si>
  <si>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</si>
  <si>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</si>
  <si>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</si>
  <si>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</si>
  <si>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</si>
  <si>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</si>
  <si>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</si>
  <si>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</si>
  <si>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</si>
  <si>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</si>
  <si>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</si>
  <si>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</si>
  <si>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</si>
  <si>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</si>
  <si>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</si>
  <si>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</si>
  <si>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</si>
  <si>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</si>
  <si>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</si>
  <si>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</si>
  <si>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</si>
  <si>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</si>
  <si>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</si>
  <si>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</si>
  <si>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</si>
  <si>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</si>
  <si>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</si>
  <si>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</si>
  <si>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</si>
  <si>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</si>
  <si>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</si>
  <si>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</si>
  <si>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</si>
  <si>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</si>
  <si>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</si>
  <si>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</si>
  <si>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</si>
  <si>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</si>
  <si>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</si>
  <si>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</si>
  <si>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</si>
  <si>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</si>
  <si>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</si>
  <si>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</si>
  <si>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</si>
  <si>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</si>
  <si>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</si>
  <si>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</si>
  <si>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</si>
  <si>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</si>
  <si>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</si>
  <si>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</si>
  <si>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</si>
  <si>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</si>
  <si>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</si>
  <si>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</si>
  <si>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</si>
  <si>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</si>
  <si>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</si>
  <si>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</si>
  <si>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</si>
  <si>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</si>
  <si>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</si>
  <si>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</si>
  <si>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</si>
  <si>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</si>
  <si>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</si>
  <si>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</si>
  <si>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</si>
  <si>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</si>
  <si>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</si>
  <si>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</si>
  <si>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</si>
  <si>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</si>
  <si>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</si>
  <si>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</si>
  <si>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</si>
  <si>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</si>
  <si>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</si>
  <si>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</si>
  <si>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</si>
  <si>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</si>
  <si>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</si>
  <si>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</si>
  <si>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</si>
  <si>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</si>
  <si>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</si>
  <si>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</si>
  <si>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</si>
  <si>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</si>
  <si>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</si>
  <si>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</si>
  <si>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</si>
  <si>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</si>
  <si>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</si>
  <si>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</si>
  <si>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</si>
  <si>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</si>
  <si>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</si>
  <si>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</si>
  <si>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</si>
  <si>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</si>
  <si>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</si>
  <si>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</si>
  <si>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</si>
  <si>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</si>
  <si>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</si>
  <si>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</si>
  <si>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</si>
  <si>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</si>
  <si>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</si>
  <si>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</si>
  <si>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</si>
  <si>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</si>
  <si>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</si>
  <si>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</si>
  <si>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</si>
  <si>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</si>
  <si>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</si>
  <si>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</si>
  <si>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</si>
  <si>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</si>
  <si>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</si>
  <si>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</si>
  <si>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</si>
  <si>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</si>
  <si>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</si>
  <si>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</si>
  <si>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</si>
  <si>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</si>
  <si>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</si>
  <si>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</si>
  <si>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</si>
  <si>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</si>
  <si>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</si>
  <si>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</si>
  <si>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</si>
  <si>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</si>
  <si>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</si>
  <si>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</si>
  <si>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</si>
  <si>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</si>
  <si>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</si>
  <si>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</si>
  <si>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</si>
  <si>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</si>
  <si>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</si>
  <si>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</si>
  <si>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</si>
  <si>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</si>
  <si>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</si>
  <si>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</si>
  <si>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</si>
  <si>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</si>
  <si>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</si>
  <si>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</si>
  <si>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</si>
  <si>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</si>
  <si>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</si>
  <si>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</si>
  <si>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</si>
  <si>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</si>
  <si>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</si>
  <si>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</si>
  <si>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</si>
  <si>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</si>
  <si>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</si>
  <si>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</si>
  <si>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</si>
  <si>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</si>
  <si>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</si>
  <si>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</si>
  <si>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</si>
  <si>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</si>
  <si>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</si>
  <si>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</si>
  <si>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</si>
  <si>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</si>
  <si>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</si>
  <si>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</si>
  <si>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</si>
  <si>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</si>
  <si>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</si>
  <si>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</si>
  <si>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</si>
  <si>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</si>
  <si>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</si>
  <si>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</si>
  <si>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</si>
  <si>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</si>
  <si>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</si>
  <si>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</si>
  <si>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</si>
  <si>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</si>
  <si>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</si>
  <si>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</si>
  <si>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</si>
  <si>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</si>
  <si>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</si>
  <si>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</si>
  <si>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</si>
  <si>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</si>
  <si>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</si>
  <si>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</si>
  <si>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</si>
  <si>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</si>
  <si>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</si>
  <si>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</si>
  <si>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</si>
  <si>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</si>
  <si>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</si>
  <si>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</si>
  <si>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</si>
  <si>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</si>
  <si>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</si>
  <si>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</si>
  <si>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</si>
  <si>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</si>
  <si>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</si>
  <si>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</si>
  <si>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</si>
  <si>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</si>
  <si>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</si>
  <si>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</si>
  <si>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</si>
  <si>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</si>
  <si>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</si>
  <si>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</si>
  <si>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</si>
  <si>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</si>
  <si>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</si>
  <si>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</si>
  <si>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</si>
  <si>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</si>
  <si>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</si>
  <si>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</si>
  <si>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</si>
  <si>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</si>
  <si>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</si>
  <si>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</si>
  <si>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</si>
  <si>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</si>
  <si>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</si>
  <si>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</si>
  <si>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</si>
  <si>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</si>
  <si>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</si>
  <si>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</si>
  <si>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</si>
  <si>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</si>
  <si>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</si>
  <si>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</si>
  <si>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</si>
  <si>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</si>
  <si>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</si>
  <si>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</si>
  <si>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</si>
  <si>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</si>
  <si>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</si>
  <si>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</si>
  <si>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</si>
  <si>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</si>
  <si>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</si>
  <si>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</si>
  <si>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</si>
  <si>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</si>
  <si>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</si>
  <si>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</si>
  <si>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</si>
  <si>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</si>
  <si>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</si>
  <si>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</si>
  <si>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</si>
  <si>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</si>
  <si>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</si>
  <si>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</si>
  <si>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</si>
  <si>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</si>
  <si>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</si>
  <si>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</si>
  <si>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</si>
  <si>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</si>
  <si>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</si>
  <si>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</si>
  <si>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</si>
  <si>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</si>
  <si>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</si>
  <si>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</si>
  <si>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</si>
  <si>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</si>
  <si>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</si>
  <si>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</si>
  <si>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</si>
  <si>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</si>
  <si>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</si>
  <si>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</si>
  <si>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</si>
  <si>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</si>
  <si>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</si>
  <si>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</si>
  <si>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</si>
  <si>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</si>
  <si>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</si>
  <si>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</si>
  <si>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</si>
  <si>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</si>
  <si>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</si>
  <si>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</si>
  <si>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</si>
  <si>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</si>
  <si>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</si>
  <si>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</si>
  <si>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</si>
  <si>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</si>
  <si>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</si>
  <si>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</si>
  <si>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</si>
  <si>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</si>
  <si>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</si>
  <si>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</si>
  <si>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</si>
  <si>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</si>
  <si>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</si>
  <si>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</si>
  <si>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</si>
  <si>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</si>
  <si>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</si>
  <si>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</si>
  <si>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</si>
  <si>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</si>
  <si>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</si>
  <si>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</si>
  <si>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</si>
  <si>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</si>
  <si>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</si>
  <si>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</si>
  <si>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</si>
  <si>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</si>
  <si>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</si>
  <si>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</si>
  <si>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</si>
  <si>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</si>
  <si>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</si>
  <si>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</si>
  <si>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</si>
  <si>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</si>
  <si>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</si>
  <si>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</si>
  <si>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</si>
  <si>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</si>
  <si>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</si>
  <si>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</si>
  <si>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</si>
  <si>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</si>
  <si>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</si>
  <si>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</si>
  <si>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</si>
  <si>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</si>
  <si>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</si>
  <si>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</si>
  <si>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</si>
  <si>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</si>
  <si>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</si>
  <si>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</si>
  <si>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</si>
  <si>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</si>
  <si>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</si>
  <si>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</si>
  <si>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</si>
  <si>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</si>
  <si>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</si>
  <si>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</si>
  <si>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</si>
  <si>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</si>
  <si>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</si>
  <si>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</si>
  <si>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</si>
  <si>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</si>
  <si>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</si>
  <si>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</si>
  <si>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</si>
  <si>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</si>
  <si>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</si>
  <si>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</si>
  <si>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</si>
  <si>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</si>
  <si>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</si>
  <si>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</si>
  <si>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</si>
  <si>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</si>
  <si>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</si>
  <si>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</si>
  <si>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</si>
  <si>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</si>
  <si>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</si>
  <si>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</si>
  <si>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</si>
  <si>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</si>
  <si>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</si>
  <si>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</si>
  <si>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</si>
  <si>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</si>
  <si>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</si>
  <si>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</si>
  <si>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</si>
  <si>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</si>
  <si>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</si>
  <si>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</si>
  <si>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</si>
  <si>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</si>
  <si>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</si>
  <si>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</si>
  <si>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</si>
  <si>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</si>
  <si>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</si>
  <si>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</si>
  <si>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</si>
  <si>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</si>
  <si>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</si>
  <si>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</si>
  <si>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</si>
  <si>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</si>
  <si>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</si>
  <si>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</si>
  <si>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</si>
  <si>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</si>
  <si>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</si>
  <si>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</si>
  <si>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</si>
  <si>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</si>
  <si>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</si>
  <si>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</si>
  <si>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</si>
  <si>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</si>
  <si>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</si>
  <si>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</si>
  <si>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</si>
  <si>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</si>
  <si>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</si>
  <si>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</si>
  <si>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</si>
  <si>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</si>
  <si>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</si>
  <si>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</si>
  <si>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</si>
  <si>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</si>
  <si>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</si>
  <si>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</si>
  <si>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</si>
  <si>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</si>
  <si>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</si>
  <si>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</si>
  <si>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</si>
  <si>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</si>
  <si>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</si>
  <si>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</si>
  <si>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</si>
  <si>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</si>
  <si>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</si>
  <si>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</si>
  <si>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</si>
  <si>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</si>
  <si>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</si>
  <si>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</si>
  <si>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</si>
  <si>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</si>
  <si>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</si>
  <si>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</si>
  <si>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</si>
  <si>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</si>
  <si>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</si>
  <si>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</si>
  <si>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</si>
  <si>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</si>
  <si>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</si>
  <si>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</si>
  <si>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</si>
  <si>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</si>
  <si>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</si>
  <si>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</si>
  <si>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</si>
  <si>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</si>
  <si>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</si>
  <si>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</si>
  <si>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</si>
  <si>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</si>
  <si>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</si>
  <si>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</si>
  <si>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</si>
  <si>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</si>
  <si>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</si>
  <si>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</si>
  <si>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</si>
  <si>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</si>
  <si>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</si>
  <si>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</si>
  <si>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</si>
  <si>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</si>
  <si>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</si>
  <si>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</si>
  <si>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</si>
  <si>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</si>
  <si>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</si>
  <si>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</si>
  <si>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</si>
  <si>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</si>
  <si>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</si>
  <si>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</si>
  <si>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</si>
  <si>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</si>
  <si>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</si>
  <si>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</si>
  <si>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</si>
  <si>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</si>
  <si>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</si>
  <si>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</si>
  <si>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</si>
  <si>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</si>
  <si>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</si>
  <si>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</si>
  <si>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</si>
  <si>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</si>
  <si>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</si>
  <si>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</si>
  <si>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</si>
  <si>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</si>
  <si>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</si>
  <si>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</si>
  <si>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</si>
  <si>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</si>
  <si>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</si>
  <si>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</si>
  <si>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</si>
  <si>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</si>
  <si>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</si>
  <si>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</si>
  <si>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</si>
  <si>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</si>
  <si>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</si>
  <si>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</si>
  <si>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</si>
  <si>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</si>
  <si>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</si>
  <si>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</si>
  <si>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</si>
  <si>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</si>
  <si>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</si>
  <si>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</si>
  <si>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</si>
  <si>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</si>
  <si>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</si>
  <si>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</si>
  <si>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</si>
  <si>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</si>
  <si>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</si>
  <si>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</si>
  <si>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</si>
  <si>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</si>
  <si>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</si>
  <si>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</si>
  <si>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</si>
  <si>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</si>
  <si>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</si>
  <si>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</si>
  <si>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</si>
  <si>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</si>
  <si>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</si>
  <si>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</si>
  <si>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</si>
  <si>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</si>
  <si>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</si>
  <si>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</si>
  <si>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</si>
  <si>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</si>
  <si>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</si>
  <si>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</si>
  <si>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</si>
  <si>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</si>
  <si>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</si>
  <si>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</si>
  <si>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</si>
  <si>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</si>
  <si>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</si>
  <si>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</si>
  <si>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</si>
  <si>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</si>
  <si>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</si>
  <si>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</si>
  <si>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</si>
  <si>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</si>
  <si>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</si>
  <si>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</si>
  <si>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</si>
  <si>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</si>
  <si>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</si>
  <si>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</si>
  <si>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</si>
  <si>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</si>
  <si>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</si>
  <si>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</si>
  <si>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</si>
  <si>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</si>
  <si>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</si>
  <si>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</si>
  <si>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</si>
  <si>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</si>
  <si>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</si>
  <si>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</si>
  <si>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</si>
  <si>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</si>
  <si>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</si>
  <si>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</si>
  <si>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</si>
  <si>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</si>
  <si>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</si>
  <si>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</si>
  <si>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</si>
  <si>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</si>
  <si>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</si>
  <si>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</si>
  <si>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</si>
  <si>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</si>
  <si>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</si>
  <si>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</si>
  <si>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</si>
  <si>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</si>
  <si>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</si>
  <si>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</si>
  <si>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</si>
  <si>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</si>
  <si>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</si>
  <si>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</si>
  <si>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</si>
  <si>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</si>
  <si>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</si>
  <si>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</si>
  <si>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</si>
  <si>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</si>
  <si>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</si>
  <si>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</si>
  <si>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</si>
  <si>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</si>
  <si>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</si>
  <si>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</si>
  <si>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</si>
  <si>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</si>
  <si>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</si>
  <si>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</si>
  <si>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</si>
  <si>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</si>
  <si>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</si>
  <si>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</si>
  <si>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</si>
  <si>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</si>
  <si>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</si>
  <si>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</si>
  <si>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</si>
  <si>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</si>
  <si>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</si>
  <si>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</si>
  <si>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</si>
  <si>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</si>
  <si>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</si>
  <si>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</si>
  <si>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</si>
  <si>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</si>
  <si>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</si>
  <si>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</si>
  <si>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</si>
  <si>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</si>
  <si>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</si>
  <si>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</si>
  <si>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</si>
  <si>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</si>
  <si>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</si>
  <si>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</si>
  <si>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</si>
  <si>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</si>
  <si>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</si>
  <si>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</si>
  <si>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</si>
  <si>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</si>
  <si>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</si>
  <si>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</si>
  <si>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</si>
  <si>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</si>
  <si>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</si>
  <si>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</si>
  <si>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</si>
  <si>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</si>
  <si>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</si>
  <si>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</si>
  <si>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</si>
  <si>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</si>
  <si>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</si>
  <si>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</si>
  <si>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</si>
  <si>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</si>
  <si>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</si>
  <si>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</si>
  <si>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</si>
  <si>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</si>
  <si>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</si>
  <si>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</si>
  <si>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</si>
  <si>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</si>
  <si>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</si>
  <si>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</si>
  <si>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</si>
  <si>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</si>
  <si>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</si>
  <si>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</si>
  <si>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</si>
  <si>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</si>
  <si>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</si>
  <si>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</si>
  <si>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</si>
  <si>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</si>
  <si>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</si>
  <si>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</si>
  <si>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</si>
  <si>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</si>
  <si>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</si>
  <si>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</si>
  <si>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</si>
  <si>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</si>
  <si>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</si>
  <si>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</si>
  <si>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</si>
  <si>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</si>
  <si>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</si>
  <si>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</si>
  <si>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</si>
  <si>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</si>
  <si>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</si>
  <si>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</si>
  <si>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</si>
  <si>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</si>
  <si>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</si>
  <si>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</si>
  <si>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</si>
  <si>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</si>
  <si>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</si>
  <si>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</si>
  <si>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</si>
  <si>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</si>
  <si>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</si>
  <si>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</si>
  <si>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</si>
  <si>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</si>
  <si>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</si>
  <si>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</si>
  <si>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</si>
  <si>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</si>
  <si>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</si>
  <si>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</si>
  <si>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</si>
  <si>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</si>
  <si>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</si>
  <si>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</si>
  <si>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</si>
  <si>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</si>
  <si>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</si>
  <si>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</si>
  <si>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</si>
  <si>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</si>
  <si>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</si>
  <si>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</si>
  <si>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</si>
  <si>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</si>
  <si>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</si>
  <si>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</si>
  <si>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</si>
  <si>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</si>
  <si>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</si>
  <si>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</si>
  <si>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</si>
  <si>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</si>
  <si>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</si>
  <si>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</si>
  <si>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</si>
  <si>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</si>
  <si>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</si>
  <si>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</si>
  <si>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</si>
  <si>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</si>
  <si>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</si>
  <si>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</si>
  <si>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</si>
  <si>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</si>
  <si>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</si>
  <si>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</si>
  <si>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</si>
  <si>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</si>
  <si>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</si>
  <si>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</si>
  <si>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</si>
  <si>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</si>
  <si>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</si>
  <si>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</si>
  <si>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</si>
  <si>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</si>
  <si>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</si>
  <si>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</si>
  <si>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</si>
  <si>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</si>
  <si>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</si>
  <si>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</si>
  <si>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</si>
  <si>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</si>
  <si>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</si>
  <si>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</si>
  <si>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</si>
  <si>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</si>
  <si>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</si>
  <si>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</si>
  <si>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</si>
  <si>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</si>
  <si>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</si>
  <si>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</si>
  <si>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</si>
  <si>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</si>
  <si>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</si>
  <si>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</si>
  <si>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</si>
  <si>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</si>
  <si>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</si>
  <si>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</si>
  <si>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</si>
  <si>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</si>
  <si>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</si>
  <si>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</si>
  <si>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</si>
  <si>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</si>
  <si>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</si>
  <si>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</si>
  <si>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</si>
  <si>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</si>
  <si>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</si>
  <si>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</si>
  <si>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</si>
  <si>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</si>
  <si>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</si>
  <si>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</si>
  <si>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</si>
  <si>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</si>
  <si>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</si>
  <si>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</si>
  <si>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</si>
  <si>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</si>
  <si>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</si>
  <si>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</si>
  <si>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</si>
  <si>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</si>
  <si>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</si>
  <si>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</si>
  <si>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</si>
  <si>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</si>
  <si>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</si>
  <si>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</si>
  <si>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</si>
  <si>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</si>
  <si>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</si>
  <si>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</si>
  <si>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</si>
  <si>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</si>
  <si>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</si>
  <si>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</si>
  <si>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</si>
  <si>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</si>
  <si>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</si>
  <si>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</si>
  <si>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</si>
  <si>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</si>
  <si>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</si>
  <si>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</si>
  <si>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</si>
  <si>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</si>
  <si>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</si>
  <si>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</si>
  <si>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</si>
  <si>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</si>
  <si>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</si>
  <si>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</si>
  <si>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</si>
  <si>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</si>
  <si>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</si>
  <si>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</si>
  <si>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</si>
  <si>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</si>
  <si>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</si>
  <si>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</si>
  <si>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</si>
  <si>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</si>
  <si>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</si>
  <si>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</si>
  <si>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</si>
  <si>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</si>
  <si>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</si>
  <si>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</si>
  <si>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</si>
  <si>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</si>
  <si>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</si>
  <si>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</si>
  <si>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</si>
  <si>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</si>
  <si>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</si>
  <si>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</si>
  <si>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</si>
  <si>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</si>
  <si>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</si>
  <si>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</si>
  <si>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</si>
  <si>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</si>
  <si>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</si>
  <si>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</si>
  <si>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</si>
  <si>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</si>
  <si>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</si>
  <si>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</si>
  <si>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</si>
  <si>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</si>
  <si>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</si>
  <si>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</si>
  <si>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</si>
  <si>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</si>
  <si>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</si>
  <si>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</si>
  <si>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</si>
  <si>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</si>
  <si>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</si>
  <si>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</si>
  <si>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</si>
  <si>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</si>
  <si>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</si>
  <si>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</si>
  <si>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</si>
  <si>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</si>
  <si>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</si>
  <si>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</si>
  <si>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</si>
  <si>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</si>
  <si>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</si>
  <si>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</si>
  <si>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</si>
  <si>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</si>
  <si>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</si>
  <si>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</si>
  <si>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</si>
  <si>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</si>
  <si>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</si>
  <si>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</si>
  <si>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</si>
  <si>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</si>
  <si>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</si>
  <si>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</si>
  <si>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</si>
  <si>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</si>
  <si>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</si>
  <si>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</si>
  <si>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</si>
  <si>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</si>
  <si>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</si>
  <si>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</si>
  <si>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</si>
  <si>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</si>
  <si>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</si>
  <si>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</si>
  <si>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</si>
  <si>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</si>
  <si>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</si>
  <si>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</si>
  <si>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</si>
  <si>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</si>
  <si>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</si>
  <si>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</si>
  <si>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</si>
  <si>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</si>
  <si>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</si>
  <si>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</si>
  <si>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</si>
  <si>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</si>
  <si>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</si>
  <si>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</si>
  <si>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</si>
  <si>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</si>
  <si>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</si>
  <si>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</si>
  <si>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</si>
  <si>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</si>
  <si>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</si>
  <si>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</si>
  <si>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</si>
  <si>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</si>
  <si>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</si>
  <si>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</si>
  <si>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</si>
  <si>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</si>
  <si>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</si>
  <si>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</si>
  <si>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</si>
  <si>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</si>
  <si>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</si>
  <si>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</si>
  <si>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</si>
  <si>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</si>
  <si>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</si>
  <si>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</si>
  <si>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</si>
  <si>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</si>
  <si>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</si>
  <si>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</si>
  <si>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</si>
  <si>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</si>
  <si>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</si>
  <si>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</si>
  <si>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</si>
  <si>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</si>
  <si>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</si>
  <si>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</si>
  <si>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</si>
  <si>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</si>
  <si>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</si>
  <si>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</si>
  <si>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</si>
  <si>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</si>
  <si>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</si>
  <si>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</si>
  <si>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</si>
  <si>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</si>
  <si>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</si>
  <si>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</si>
  <si>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</si>
  <si>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</si>
  <si>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</si>
  <si>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</si>
  <si>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</si>
  <si>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</si>
  <si>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</si>
  <si>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</si>
  <si>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</si>
  <si>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</si>
  <si>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</si>
  <si>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</si>
  <si>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</si>
  <si>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</si>
  <si>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</si>
  <si>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</si>
  <si>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</si>
  <si>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</si>
  <si>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</si>
  <si>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</si>
  <si>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</si>
  <si>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</si>
  <si>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</si>
  <si>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</si>
  <si>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</si>
  <si>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</si>
  <si>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</si>
  <si>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</si>
  <si>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</si>
  <si>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</si>
  <si>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</si>
  <si>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</si>
  <si>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</si>
  <si>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</si>
  <si>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</si>
  <si>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</si>
  <si>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</si>
  <si>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</si>
  <si>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</si>
  <si>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</si>
  <si>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</si>
  <si>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</si>
  <si>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</si>
  <si>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</si>
  <si>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</si>
  <si>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</si>
  <si>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</si>
  <si>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</si>
  <si>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</si>
  <si>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</si>
  <si>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</si>
  <si>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</si>
  <si>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</si>
  <si>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</si>
  <si>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</si>
  <si>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</si>
  <si>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</si>
  <si>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</si>
  <si>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</si>
  <si>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</si>
  <si>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</si>
  <si>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</si>
  <si>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</si>
  <si>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</si>
  <si>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</si>
  <si>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</si>
  <si>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</si>
  <si>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</si>
  <si>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</si>
  <si>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</si>
  <si>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</si>
  <si>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</si>
  <si>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</si>
  <si>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</si>
  <si>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</si>
  <si>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</si>
  <si>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</si>
  <si>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</si>
  <si>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</si>
  <si>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</si>
  <si>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</si>
  <si>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</si>
  <si>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</si>
  <si>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</si>
  <si>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</si>
  <si>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</si>
  <si>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</si>
  <si>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</si>
  <si>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</si>
  <si>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</si>
  <si>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</si>
  <si>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</si>
  <si>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</si>
  <si>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</si>
  <si>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</si>
  <si>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</si>
  <si>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</si>
  <si>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</si>
  <si>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</si>
  <si>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</si>
  <si>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</si>
  <si>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</si>
  <si>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</si>
  <si>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</si>
  <si>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</si>
  <si>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</si>
  <si>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</si>
  <si>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</si>
  <si>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</si>
  <si>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</si>
  <si>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</si>
  <si>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</si>
  <si>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</si>
  <si>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</si>
  <si>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</si>
  <si>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</si>
  <si>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</si>
  <si>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</si>
  <si>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</si>
  <si>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</si>
  <si>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</si>
  <si>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</si>
  <si>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</si>
  <si>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</si>
  <si>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</si>
  <si>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</si>
  <si>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</si>
  <si>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</si>
  <si>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</si>
  <si>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</si>
  <si>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</si>
  <si>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</si>
  <si>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</si>
  <si>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</si>
  <si>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</si>
  <si>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</si>
  <si>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</si>
  <si>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</si>
  <si>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</si>
  <si>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</si>
  <si>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</si>
  <si>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</si>
  <si>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</si>
  <si>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</si>
  <si>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</si>
  <si>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</si>
  <si>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</si>
  <si>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</si>
  <si>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</si>
  <si>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</si>
  <si>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</si>
  <si>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</si>
  <si>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</si>
  <si>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</si>
  <si>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</si>
  <si>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</si>
  <si>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</si>
  <si>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</si>
  <si>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</si>
  <si>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</si>
  <si>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</si>
  <si>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</si>
  <si>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</si>
  <si>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</si>
  <si>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</si>
  <si>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</si>
  <si>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</si>
  <si>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</si>
  <si>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</si>
  <si>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</si>
  <si>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</si>
  <si>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</si>
  <si>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</si>
  <si>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</si>
  <si>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</si>
  <si>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</si>
  <si>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</si>
  <si>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</si>
  <si>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</si>
  <si>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</si>
  <si>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</si>
  <si>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</si>
  <si>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</si>
  <si>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</si>
  <si>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</si>
  <si>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</si>
  <si>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</si>
  <si>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</si>
  <si>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</si>
  <si>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</si>
  <si>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</si>
  <si>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</si>
  <si>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</si>
  <si>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</si>
  <si>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</si>
  <si>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</si>
  <si>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</si>
  <si>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</si>
  <si>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</si>
  <si>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</si>
  <si>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</si>
  <si>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</si>
  <si>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</si>
  <si>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</si>
  <si>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</si>
  <si>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</si>
  <si>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</si>
  <si>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</si>
  <si>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</si>
  <si>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</si>
  <si>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</si>
  <si>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</si>
  <si>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</si>
  <si>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</si>
  <si>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</si>
  <si>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</si>
  <si>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</si>
  <si>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</si>
  <si>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</si>
  <si>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</si>
  <si>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</si>
  <si>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</si>
  <si>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</si>
  <si>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</si>
  <si>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</si>
  <si>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</si>
  <si>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</si>
  <si>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</si>
  <si>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</si>
  <si>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</si>
  <si>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</si>
  <si>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</si>
  <si>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</si>
  <si>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</si>
  <si>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</si>
  <si>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</si>
  <si>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</si>
  <si>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</si>
  <si>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</si>
  <si>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</si>
  <si>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</si>
  <si>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</si>
  <si>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</si>
  <si>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</si>
  <si>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</si>
  <si>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</si>
  <si>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</si>
  <si>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</si>
  <si>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</si>
  <si>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</si>
  <si>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</si>
  <si>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</si>
  <si>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</si>
  <si>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</si>
  <si>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</si>
  <si>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</si>
  <si>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</si>
  <si>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</si>
  <si>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</si>
  <si>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</si>
  <si>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</si>
  <si>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</si>
  <si>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</si>
  <si>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</si>
  <si>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</si>
  <si>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</si>
  <si>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</si>
  <si>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</si>
  <si>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</si>
  <si>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</si>
  <si>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</si>
  <si>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</si>
  <si>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</si>
  <si>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</si>
  <si>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</si>
  <si>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</si>
  <si>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</si>
  <si>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</si>
  <si>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</si>
  <si>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</si>
  <si>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</si>
  <si>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</si>
  <si>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</si>
  <si>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</si>
  <si>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</si>
  <si>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</si>
  <si>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</si>
  <si>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</si>
  <si>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</si>
  <si>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</si>
  <si>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</si>
  <si>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</si>
  <si>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</si>
  <si>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</si>
  <si>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</si>
  <si>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</si>
  <si>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</si>
  <si>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</si>
  <si>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</si>
  <si>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</si>
  <si>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</si>
  <si>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</si>
  <si>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</si>
  <si>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</si>
  <si>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</si>
  <si>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</si>
  <si>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</si>
  <si>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</si>
  <si>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</si>
  <si>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</si>
  <si>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</si>
  <si>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</si>
  <si>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</si>
  <si>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</si>
  <si>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</si>
  <si>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</si>
  <si>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</si>
  <si>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</si>
  <si>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</si>
  <si>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</si>
  <si>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</si>
  <si>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</si>
  <si>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</si>
  <si>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</si>
  <si>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</si>
  <si>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</si>
  <si>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</si>
  <si>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</si>
  <si>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</si>
  <si>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</si>
  <si>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</si>
  <si>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</si>
  <si>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</si>
  <si>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</si>
  <si>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</si>
  <si>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</si>
  <si>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</si>
  <si>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</si>
  <si>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</si>
  <si>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</si>
  <si>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</si>
  <si>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</si>
  <si>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</si>
  <si>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</si>
  <si>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</si>
  <si>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</si>
  <si>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</si>
  <si>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</si>
  <si>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</si>
  <si>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</si>
  <si>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</si>
  <si>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</si>
  <si>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</si>
  <si>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</si>
  <si>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</si>
  <si>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</si>
  <si>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</si>
  <si>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</si>
  <si>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</si>
  <si>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</si>
  <si>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</si>
  <si>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</si>
  <si>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</si>
  <si>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</si>
  <si>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</si>
  <si>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</si>
  <si>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</si>
  <si>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</si>
  <si>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</si>
  <si>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</si>
  <si>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</si>
  <si>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</si>
  <si>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</si>
  <si>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</si>
  <si>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</si>
  <si>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</si>
  <si>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</si>
  <si>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</si>
  <si>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</si>
  <si>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</si>
  <si>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</si>
  <si>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</si>
  <si>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</si>
  <si>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</si>
  <si>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</si>
  <si>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</si>
  <si>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</si>
  <si>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</si>
  <si>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</si>
  <si>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</si>
  <si>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</si>
  <si>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</si>
  <si>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</si>
  <si>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</si>
  <si>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</si>
  <si>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</si>
  <si>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</si>
  <si>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</si>
  <si>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</si>
  <si>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</si>
  <si>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</si>
  <si>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</si>
  <si>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</si>
  <si>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</si>
  <si>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</si>
  <si>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</si>
  <si>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</si>
  <si>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</si>
  <si>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</si>
  <si>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</si>
  <si>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</si>
  <si>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</si>
  <si>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</si>
  <si>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</si>
  <si>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</si>
  <si>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</si>
  <si>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</si>
  <si>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</si>
  <si>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</si>
  <si>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</si>
  <si>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</si>
  <si>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</si>
  <si>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</si>
  <si>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</si>
  <si>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</si>
  <si>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</si>
  <si>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</si>
  <si>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</si>
  <si>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</si>
  <si>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</si>
  <si>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</si>
  <si>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</si>
  <si>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</si>
  <si>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</si>
  <si>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</si>
  <si>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</si>
  <si>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</si>
  <si>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</si>
  <si>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</si>
  <si>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</si>
  <si>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</si>
  <si>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</si>
  <si>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</si>
  <si>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</si>
  <si>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</si>
  <si>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</si>
  <si>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</si>
  <si>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</si>
  <si>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</si>
  <si>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</si>
  <si>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</si>
  <si>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</si>
  <si>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</si>
  <si>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</si>
  <si>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</si>
  <si>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</si>
  <si>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</si>
  <si>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</si>
  <si>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</si>
  <si>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</si>
  <si>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</si>
  <si>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</si>
  <si>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</si>
  <si>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</si>
  <si>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</si>
  <si>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</si>
  <si>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</si>
  <si>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</si>
  <si>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</si>
  <si>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</si>
  <si>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</si>
  <si>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</si>
  <si>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</si>
  <si>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</si>
  <si>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</si>
  <si>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</si>
  <si>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</si>
  <si>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</si>
  <si>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</si>
  <si>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</si>
  <si>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</si>
  <si>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</si>
  <si>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</si>
  <si>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</si>
  <si>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</si>
  <si>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</si>
  <si>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</si>
  <si>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</si>
  <si>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</si>
  <si>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</si>
  <si>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</si>
  <si>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</si>
  <si>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</si>
  <si>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</si>
  <si>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</si>
  <si>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</si>
  <si>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</si>
  <si>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</si>
  <si>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</si>
  <si>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</si>
  <si>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</si>
  <si>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</si>
  <si>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</si>
  <si>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</si>
  <si>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</si>
  <si>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</si>
  <si>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</si>
  <si>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</si>
  <si>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</si>
  <si>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</si>
  <si>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</si>
  <si>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</si>
  <si>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</si>
  <si>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</si>
  <si>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</si>
  <si>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</si>
  <si>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</si>
  <si>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</si>
  <si>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</si>
  <si>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</si>
  <si>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</si>
  <si>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</si>
  <si>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</si>
  <si>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</si>
  <si>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</si>
  <si>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</si>
  <si>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</si>
  <si>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</si>
  <si>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</si>
  <si>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</si>
  <si>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</si>
  <si>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</si>
  <si>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</si>
  <si>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</si>
  <si>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</si>
  <si>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</si>
  <si>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</si>
  <si>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</si>
  <si>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</si>
  <si>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</si>
  <si>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</si>
  <si>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</si>
  <si>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</si>
  <si>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</si>
  <si>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</si>
  <si>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</si>
  <si>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</si>
  <si>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</si>
  <si>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</si>
  <si>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</si>
  <si>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</si>
  <si>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</si>
  <si>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</si>
  <si>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</si>
  <si>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</si>
  <si>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</si>
  <si>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</si>
  <si>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</si>
  <si>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</si>
  <si>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</si>
  <si>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</si>
  <si>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</si>
  <si>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</si>
  <si>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</si>
  <si>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</si>
  <si>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</si>
  <si>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</si>
  <si>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</si>
  <si>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</si>
  <si>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</si>
  <si>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</si>
  <si>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</si>
  <si>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</si>
  <si>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</si>
  <si>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</si>
  <si>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</si>
  <si>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</si>
  <si>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</si>
  <si>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</si>
  <si>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</si>
  <si>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</si>
  <si>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</si>
  <si>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</si>
  <si>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</si>
  <si>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</si>
  <si>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</si>
  <si>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</si>
  <si>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</si>
  <si>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</si>
  <si>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</si>
  <si>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</si>
  <si>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</si>
  <si>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</si>
  <si>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</si>
  <si>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</si>
  <si>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</si>
  <si>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</si>
  <si>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</si>
  <si>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</si>
  <si>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</si>
  <si>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</si>
  <si>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</si>
  <si>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</si>
  <si>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</si>
  <si>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</si>
  <si>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</si>
  <si>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</si>
  <si>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</si>
  <si>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</si>
  <si>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</si>
  <si>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</si>
  <si>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</si>
  <si>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</si>
  <si>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</si>
  <si>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</si>
  <si>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</si>
  <si>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</si>
  <si>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</si>
  <si>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</si>
  <si>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</si>
  <si>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</si>
  <si>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</si>
  <si>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</si>
  <si>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</si>
  <si>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</si>
  <si>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</si>
  <si>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</si>
  <si>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</si>
  <si>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</si>
  <si>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</si>
  <si>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</si>
  <si>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</si>
  <si>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</si>
  <si>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</si>
  <si>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</si>
  <si>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</si>
  <si>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</si>
  <si>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</si>
  <si>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</si>
  <si>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</si>
  <si>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</si>
  <si>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</si>
  <si>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</si>
  <si>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</si>
  <si>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</si>
  <si>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</si>
  <si>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</si>
  <si>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</si>
  <si>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</si>
  <si>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</si>
  <si>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</si>
  <si>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</si>
  <si>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</si>
  <si>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</si>
  <si>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</si>
  <si>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</si>
  <si>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</si>
  <si>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</si>
  <si>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</si>
  <si>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</si>
  <si>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</si>
  <si>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</si>
  <si>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</si>
  <si>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</si>
  <si>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</si>
  <si>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</si>
  <si>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</si>
  <si>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</si>
  <si>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</si>
  <si>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</si>
  <si>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</si>
  <si>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</si>
  <si>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</si>
  <si>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</si>
  <si>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</si>
  <si>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</si>
  <si>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</si>
  <si>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</si>
  <si>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</si>
  <si>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</si>
  <si>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</si>
  <si>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</si>
  <si>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</si>
  <si>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</si>
  <si>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</si>
  <si>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</si>
  <si>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</si>
  <si>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</si>
  <si>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</si>
  <si>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</si>
  <si>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</si>
  <si>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</si>
  <si>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</si>
  <si>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</si>
  <si>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</si>
  <si>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</si>
  <si>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</si>
  <si>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</si>
  <si>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</si>
  <si>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</si>
  <si>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</si>
  <si>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</si>
  <si>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</si>
  <si>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</si>
  <si>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</si>
  <si>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</si>
  <si>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</si>
  <si>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</si>
  <si>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</si>
  <si>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</si>
  <si>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</si>
  <si>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</si>
  <si>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</si>
  <si>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</si>
  <si>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</si>
  <si>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</si>
  <si>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</si>
  <si>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</si>
  <si>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</si>
  <si>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</si>
  <si>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</si>
  <si>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</si>
  <si>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</si>
  <si>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</si>
  <si>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</si>
  <si>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</si>
  <si>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</si>
  <si>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</si>
  <si>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</si>
  <si>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</si>
  <si>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</si>
  <si>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</si>
  <si>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</si>
  <si>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</si>
  <si>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</si>
  <si>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</si>
  <si>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</si>
  <si>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</si>
  <si>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</si>
  <si>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</si>
  <si>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</si>
  <si>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</si>
  <si>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</si>
  <si>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</si>
  <si>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</si>
  <si>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</si>
  <si>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</si>
  <si>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</si>
  <si>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</si>
  <si>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</si>
  <si>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</si>
  <si>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</si>
  <si>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</si>
  <si>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</si>
  <si>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</si>
  <si>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</si>
  <si>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</si>
  <si>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</si>
  <si>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</si>
  <si>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</si>
  <si>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</si>
  <si>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</si>
  <si>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</si>
  <si>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</si>
  <si>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</si>
  <si>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</si>
  <si>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</si>
  <si>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</si>
  <si>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</si>
  <si>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</si>
  <si>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</si>
  <si>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</si>
  <si>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</si>
  <si>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</si>
  <si>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</si>
  <si>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</si>
  <si>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</si>
  <si>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</si>
  <si>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</si>
  <si>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</si>
  <si>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</si>
  <si>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</si>
  <si>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</si>
  <si>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</si>
  <si>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</si>
  <si>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</si>
  <si>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</si>
  <si>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</si>
  <si>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</si>
  <si>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</si>
  <si>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</si>
  <si>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</si>
  <si>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</si>
  <si>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</si>
  <si>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</si>
  <si>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</si>
  <si>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</si>
  <si>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</si>
  <si>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</si>
  <si>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</si>
  <si>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</si>
  <si>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</si>
  <si>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</si>
  <si>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</si>
  <si>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</si>
  <si>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</si>
  <si>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</si>
  <si>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</si>
  <si>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</si>
  <si>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</si>
  <si>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</si>
  <si>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</si>
  <si>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</si>
  <si>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</si>
  <si>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</si>
  <si>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</si>
  <si>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</si>
  <si>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</si>
  <si>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</si>
  <si>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</si>
  <si>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</si>
  <si>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</si>
  <si>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</si>
  <si>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</si>
  <si>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</si>
  <si>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</si>
  <si>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</si>
  <si>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</si>
  <si>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</si>
  <si>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</si>
  <si>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</si>
  <si>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</si>
  <si>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</si>
  <si>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</si>
  <si>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</si>
  <si>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</si>
  <si>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</si>
  <si>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</si>
  <si>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</si>
  <si>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</si>
  <si>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</si>
  <si>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</si>
  <si>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</si>
  <si>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</si>
  <si>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</si>
  <si>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</si>
  <si>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</si>
  <si>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</si>
  <si>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</si>
  <si>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</si>
  <si>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</si>
  <si>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</si>
  <si>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</si>
  <si>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</si>
  <si>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</si>
  <si>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</si>
  <si>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</si>
  <si>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</si>
  <si>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</si>
  <si>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</si>
  <si>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</si>
  <si>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</si>
  <si>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</si>
  <si>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</si>
  <si>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</si>
  <si>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</si>
  <si>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</si>
  <si>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</si>
  <si>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</si>
  <si>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</si>
  <si>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</si>
  <si>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</si>
  <si>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</si>
  <si>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</si>
  <si>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</si>
  <si>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</si>
  <si>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</si>
  <si>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</si>
  <si>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</si>
  <si>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</si>
  <si>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</si>
  <si>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</si>
  <si>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</si>
  <si>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</si>
  <si>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</si>
  <si>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</si>
  <si>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</si>
  <si>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</si>
  <si>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</si>
  <si>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</si>
  <si>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</si>
  <si>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</si>
  <si>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</si>
  <si>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</si>
  <si>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</si>
  <si>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</si>
  <si>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</si>
  <si>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</si>
  <si>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</si>
  <si>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</si>
  <si>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</si>
  <si>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</si>
  <si>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</si>
  <si>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</si>
  <si>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</si>
  <si>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</si>
  <si>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</si>
  <si>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</si>
  <si>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</si>
  <si>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</si>
  <si>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</si>
  <si>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</si>
  <si>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</si>
  <si>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</si>
  <si>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</si>
  <si>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</si>
  <si>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</si>
  <si>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</si>
  <si>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</si>
  <si>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</si>
  <si>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</si>
  <si>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</si>
  <si>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</si>
  <si>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</si>
  <si>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</si>
  <si>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</si>
  <si>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</si>
  <si>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</si>
  <si>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</si>
  <si>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</si>
  <si>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</si>
  <si>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</si>
  <si>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</si>
  <si>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</si>
  <si>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</si>
  <si>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</si>
  <si>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</si>
  <si>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</si>
  <si>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</si>
  <si>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</si>
  <si>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</si>
  <si>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</si>
  <si>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</si>
  <si>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</si>
  <si>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</si>
  <si>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</si>
  <si>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</si>
  <si>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</si>
  <si>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</si>
  <si>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</si>
  <si>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</si>
  <si>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</si>
  <si>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</si>
  <si>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</si>
  <si>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</si>
  <si>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</si>
  <si>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</si>
  <si>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</si>
  <si>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</si>
  <si>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</si>
  <si>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</si>
  <si>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</si>
  <si>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</si>
  <si>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</si>
  <si>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</si>
  <si>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</si>
  <si>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</si>
  <si>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</si>
  <si>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</si>
  <si>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</si>
  <si>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</si>
  <si>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</si>
  <si>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</si>
  <si>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</si>
  <si>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</si>
  <si>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</si>
  <si>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</si>
  <si>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</si>
  <si>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</si>
  <si>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</si>
  <si>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</si>
  <si>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</si>
  <si>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</si>
  <si>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</si>
  <si>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</si>
  <si>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</si>
  <si>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</si>
  <si>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</si>
  <si>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</si>
  <si>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</si>
  <si>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</si>
  <si>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</si>
  <si>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</si>
  <si>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</si>
  <si>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</si>
  <si>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</si>
  <si>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</si>
  <si>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</si>
  <si>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</si>
  <si>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</si>
  <si>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</si>
  <si>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</si>
  <si>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</si>
  <si>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</si>
  <si>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</si>
  <si>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</si>
  <si>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</si>
  <si>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</si>
  <si>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</si>
  <si>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</si>
  <si>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</si>
  <si>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</si>
  <si>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</si>
  <si>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</si>
  <si>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</si>
  <si>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</si>
  <si>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</si>
  <si>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</si>
  <si>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</si>
  <si>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</si>
  <si>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</si>
  <si>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</si>
  <si>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</si>
  <si>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</si>
  <si>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</si>
  <si>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</si>
  <si>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</si>
  <si>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</si>
  <si>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</si>
  <si>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</si>
  <si>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</si>
  <si>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</si>
  <si>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</si>
  <si>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</si>
  <si>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</si>
  <si>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</si>
  <si>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</si>
  <si>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</si>
  <si>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</si>
  <si>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</si>
  <si>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</si>
  <si>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</si>
  <si>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</si>
  <si>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</si>
  <si>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</si>
  <si>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</si>
  <si>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</si>
  <si>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</si>
  <si>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</si>
  <si>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</si>
  <si>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</si>
  <si>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</si>
  <si>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</si>
  <si>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</si>
  <si>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</si>
  <si>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</si>
  <si>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</si>
  <si>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</si>
  <si>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</si>
  <si>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</si>
  <si>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</si>
  <si>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</si>
  <si>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</si>
  <si>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</si>
  <si>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</si>
  <si>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</si>
  <si>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</si>
  <si>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</si>
  <si>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</si>
  <si>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</si>
  <si>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</si>
  <si>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</si>
  <si>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</si>
  <si>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</si>
  <si>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</si>
  <si>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</si>
  <si>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</si>
  <si>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</si>
  <si>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</si>
  <si>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</si>
  <si>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</si>
  <si>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</si>
  <si>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</si>
  <si>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</si>
  <si>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</si>
  <si>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</si>
  <si>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</si>
  <si>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</si>
  <si>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</si>
  <si>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</si>
  <si>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</si>
  <si>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</si>
  <si>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</si>
  <si>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</si>
  <si>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</si>
  <si>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</si>
  <si>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</si>
  <si>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</si>
  <si>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</si>
  <si>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</si>
  <si>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</si>
  <si>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</si>
  <si>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</si>
  <si>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</si>
  <si>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</si>
  <si>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</si>
  <si>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</si>
  <si>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</si>
  <si>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</si>
  <si>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</si>
  <si>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</si>
  <si>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</si>
  <si>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</si>
  <si>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</si>
  <si>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</si>
  <si>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</si>
  <si>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</si>
  <si>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</si>
  <si>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</si>
  <si>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</si>
  <si>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</si>
  <si>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</si>
  <si>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</si>
  <si>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</si>
  <si>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</si>
  <si>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</si>
  <si>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</si>
  <si>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</si>
  <si>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</si>
  <si>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</si>
  <si>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</si>
  <si>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</si>
  <si>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</si>
  <si>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</si>
  <si>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</si>
  <si>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</si>
  <si>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</si>
  <si>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</si>
  <si>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</si>
  <si>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</si>
  <si>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</si>
  <si>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</si>
  <si>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</si>
  <si>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</si>
  <si>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</si>
  <si>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</si>
  <si>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</si>
  <si>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</si>
  <si>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</si>
  <si>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</si>
  <si>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</si>
  <si>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</si>
  <si>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</si>
  <si>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</si>
  <si>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</si>
  <si>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</si>
  <si>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</si>
  <si>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</si>
  <si>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</si>
  <si>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</si>
  <si>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</si>
  <si>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</si>
  <si>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</si>
  <si>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</si>
  <si>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</si>
  <si>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</si>
  <si>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</si>
  <si>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</si>
  <si>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</si>
  <si>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</si>
  <si>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</si>
  <si>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</si>
  <si>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</si>
  <si>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</si>
  <si>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</si>
  <si>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</si>
  <si>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</si>
  <si>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</si>
  <si>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</si>
  <si>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</si>
  <si>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</si>
  <si>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</si>
  <si>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</si>
  <si>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</si>
  <si>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</si>
  <si>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</si>
  <si>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</si>
  <si>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</si>
  <si>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</si>
  <si>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</si>
  <si>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</si>
  <si>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</si>
  <si>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</si>
  <si>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</si>
  <si>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</si>
  <si>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</si>
  <si>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</si>
  <si>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</si>
  <si>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</si>
  <si>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</si>
  <si>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</si>
  <si>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</si>
  <si>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</si>
  <si>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</si>
  <si>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</si>
  <si>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</si>
  <si>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</si>
  <si>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</si>
  <si>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</si>
  <si>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</si>
  <si>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</si>
  <si>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</si>
  <si>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</si>
  <si>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</si>
  <si>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</si>
  <si>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</si>
  <si>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</si>
  <si>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</si>
  <si>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</si>
  <si>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</si>
  <si>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</si>
  <si>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</si>
  <si>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</si>
  <si>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</si>
  <si>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</si>
  <si>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</si>
  <si>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</si>
  <si>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</si>
  <si>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</si>
  <si>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</si>
  <si>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</si>
  <si>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</si>
  <si>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</si>
  <si>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</si>
  <si>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</si>
  <si>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</si>
  <si>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</si>
  <si>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</si>
  <si>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</si>
  <si>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</si>
  <si>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</si>
  <si>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</si>
  <si>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</si>
  <si>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</si>
  <si>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</si>
  <si>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</si>
  <si>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</si>
  <si>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</si>
  <si>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</si>
  <si>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</si>
  <si>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</si>
  <si>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</si>
  <si>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</si>
  <si>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</si>
  <si>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</si>
  <si>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</si>
  <si>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</si>
  <si>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</si>
  <si>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</si>
  <si>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</si>
  <si>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</si>
  <si>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</si>
  <si>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</si>
  <si>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</si>
  <si>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</si>
  <si>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</si>
  <si>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</si>
  <si>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</si>
  <si>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</si>
  <si>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</si>
  <si>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</si>
  <si>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</si>
  <si>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</si>
  <si>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</si>
  <si>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</si>
  <si>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</si>
  <si>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</si>
  <si>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</si>
  <si>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</si>
  <si>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</si>
  <si>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</si>
  <si>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</si>
  <si>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</si>
  <si>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</si>
  <si>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</si>
  <si>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</si>
  <si>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</si>
  <si>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</si>
  <si>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</si>
  <si>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</si>
  <si>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</si>
  <si>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</si>
  <si>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</si>
  <si>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</si>
  <si>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</si>
  <si>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</si>
  <si>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</si>
  <si>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</si>
  <si>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</si>
  <si>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</si>
  <si>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</si>
  <si>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</si>
  <si>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</si>
  <si>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</si>
  <si>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</si>
  <si>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</si>
  <si>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</si>
  <si>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</si>
  <si>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</si>
  <si>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</si>
  <si>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</si>
  <si>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</si>
  <si>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</si>
  <si>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</si>
  <si>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</si>
  <si>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</si>
  <si>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</si>
  <si>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</si>
  <si>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</si>
  <si>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</si>
  <si>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</si>
  <si>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</si>
  <si>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</si>
  <si>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</si>
  <si>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</si>
  <si>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</si>
  <si>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</si>
  <si>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</si>
  <si>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</si>
  <si>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</si>
  <si>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</si>
  <si>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</si>
  <si>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</si>
  <si>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</si>
  <si>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</si>
  <si>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</si>
  <si>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</si>
  <si>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</si>
  <si>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</si>
  <si>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</si>
  <si>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</si>
  <si>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</si>
  <si>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</si>
  <si>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</si>
  <si>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</si>
  <si>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</si>
  <si>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</si>
  <si>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</si>
  <si>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</si>
  <si>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</si>
  <si>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</si>
  <si>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</si>
  <si>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</si>
  <si>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</si>
  <si>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</si>
  <si>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</si>
  <si>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</si>
  <si>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</si>
  <si>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</si>
  <si>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</si>
  <si>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</si>
  <si>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</si>
  <si>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</si>
  <si>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</si>
  <si>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</si>
  <si>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</si>
  <si>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</si>
  <si>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</si>
  <si>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</si>
  <si>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</si>
  <si>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</si>
  <si>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</si>
  <si>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</si>
  <si>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</si>
  <si>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</si>
  <si>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</si>
  <si>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</si>
  <si>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</si>
  <si>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</si>
  <si>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</si>
  <si>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</si>
  <si>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</si>
  <si>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</si>
  <si>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</si>
  <si>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</si>
  <si>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</si>
  <si>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</si>
  <si>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</si>
  <si>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</si>
  <si>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</si>
  <si>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</si>
  <si>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</si>
  <si>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</si>
  <si>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</si>
  <si>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</si>
  <si>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</si>
  <si>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</si>
  <si>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</si>
  <si>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</si>
  <si>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</si>
  <si>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</si>
  <si>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</si>
  <si>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</si>
  <si>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</si>
  <si>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</si>
  <si>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</si>
  <si>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</si>
  <si>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</si>
  <si>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</si>
  <si>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</si>
  <si>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</si>
  <si>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</si>
  <si>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</si>
  <si>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</si>
  <si>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</si>
  <si>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</si>
  <si>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</si>
  <si>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</si>
  <si>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</si>
  <si>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</si>
  <si>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</si>
  <si>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</si>
  <si>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</si>
  <si>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</si>
  <si>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</si>
  <si>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</si>
  <si>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</si>
  <si>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</si>
  <si>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</si>
  <si>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</si>
  <si>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</si>
  <si>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</si>
  <si>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</si>
  <si>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</si>
  <si>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</si>
  <si>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</si>
  <si>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</si>
  <si>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</si>
  <si>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</si>
  <si>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</si>
  <si>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</si>
  <si>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</si>
  <si>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</si>
  <si>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</si>
  <si>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</si>
  <si>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</si>
  <si>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</si>
  <si>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</si>
  <si>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</si>
  <si>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</si>
  <si>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</si>
  <si>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</si>
  <si>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</si>
  <si>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</si>
  <si>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</si>
  <si>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</si>
  <si>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</si>
  <si>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</si>
  <si>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</si>
  <si>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</si>
  <si>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</si>
  <si>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</si>
  <si>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</si>
  <si>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</si>
  <si>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</si>
  <si>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</si>
  <si>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</si>
  <si>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</si>
  <si>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</si>
  <si>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</si>
  <si>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</si>
  <si>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</si>
  <si>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</si>
  <si>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</si>
  <si>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</si>
  <si>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</si>
  <si>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</si>
  <si>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</si>
  <si>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</si>
  <si>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</si>
  <si>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</si>
  <si>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</si>
  <si>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</si>
  <si>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</si>
  <si>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</si>
  <si>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</si>
  <si>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</si>
  <si>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</si>
  <si>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</si>
  <si>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</si>
  <si>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</si>
  <si>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</si>
  <si>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</si>
  <si>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</si>
  <si>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</si>
  <si>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</si>
  <si>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</si>
  <si>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</si>
  <si>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</si>
  <si>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</si>
  <si>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</si>
  <si>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</si>
  <si>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</si>
  <si>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</si>
  <si>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</si>
  <si>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</si>
  <si>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</si>
  <si>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</si>
  <si>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</si>
  <si>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</si>
  <si>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</si>
  <si>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</si>
  <si>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</si>
  <si>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</si>
  <si>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</si>
  <si>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</si>
  <si>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</si>
  <si>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</si>
  <si>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</si>
  <si>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</si>
  <si>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</si>
  <si>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</si>
  <si>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</si>
  <si>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</si>
  <si>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</si>
  <si>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</si>
  <si>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</si>
  <si>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</si>
  <si>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</si>
  <si>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</si>
  <si>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</si>
  <si>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</si>
  <si>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</si>
  <si>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</si>
  <si>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</si>
  <si>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</si>
  <si>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</si>
  <si>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</si>
  <si>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</si>
  <si>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</si>
  <si>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</si>
  <si>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</si>
  <si>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</si>
  <si>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</si>
  <si>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</si>
  <si>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</si>
  <si>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</si>
  <si>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</si>
  <si>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</si>
  <si>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</si>
  <si>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</si>
  <si>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</si>
  <si>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</si>
  <si>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</si>
  <si>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</si>
  <si>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</si>
  <si>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</si>
  <si>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</si>
  <si>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</si>
  <si>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</si>
  <si>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</si>
  <si>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</si>
  <si>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</si>
  <si>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</si>
  <si>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</si>
  <si>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</si>
  <si>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</si>
  <si>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</si>
  <si>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</si>
  <si>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</si>
  <si>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</si>
  <si>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</si>
  <si>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</si>
  <si>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</si>
  <si>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</si>
  <si>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</si>
  <si>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</si>
  <si>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</si>
  <si>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</si>
  <si>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</si>
  <si>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</si>
  <si>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</si>
  <si>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</si>
  <si>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</si>
  <si>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</si>
  <si>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</si>
  <si>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</si>
  <si>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</si>
  <si>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</si>
  <si>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</si>
  <si>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</si>
  <si>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</si>
  <si>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</si>
  <si>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</si>
  <si>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</si>
  <si>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</si>
  <si>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</si>
  <si>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</si>
  <si>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</si>
  <si>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</si>
  <si>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</si>
  <si>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</si>
  <si>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</si>
  <si>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</si>
  <si>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</si>
  <si>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</si>
  <si>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</si>
  <si>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</si>
  <si>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</si>
  <si>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</si>
  <si>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</si>
  <si>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</si>
  <si>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</si>
  <si>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</si>
  <si>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</si>
  <si>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</si>
  <si>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</si>
  <si>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</si>
  <si>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</si>
  <si>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</si>
  <si>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</si>
  <si>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</si>
  <si>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</si>
  <si>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</si>
  <si>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</si>
  <si>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</si>
  <si>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</si>
  <si>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</si>
  <si>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</si>
  <si>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</si>
  <si>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</si>
  <si>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</si>
  <si>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</si>
  <si>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</si>
  <si>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</si>
  <si>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</si>
  <si>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</si>
  <si>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</si>
  <si>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</si>
  <si>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</si>
  <si>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</si>
  <si>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</si>
  <si>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</si>
  <si>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</si>
  <si>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</si>
  <si>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</si>
  <si>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</si>
  <si>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</si>
  <si>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</si>
  <si>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</si>
  <si>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</si>
  <si>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</si>
  <si>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</si>
  <si>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</si>
  <si>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</si>
  <si>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</si>
  <si>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</si>
  <si>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</si>
  <si>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</si>
  <si>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</si>
  <si>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</si>
  <si>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</si>
  <si>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</si>
  <si>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</si>
  <si>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</si>
  <si>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</si>
  <si>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</si>
  <si>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</si>
  <si>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</si>
  <si>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</si>
  <si>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</si>
  <si>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</si>
  <si>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</si>
  <si>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</si>
  <si>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</si>
  <si>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</si>
  <si>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</si>
  <si>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</si>
  <si>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</si>
  <si>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</si>
  <si>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</si>
  <si>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</si>
  <si>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</si>
  <si>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</si>
  <si>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</si>
  <si>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</si>
  <si>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</si>
  <si>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</si>
  <si>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</si>
  <si>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</si>
  <si>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</si>
  <si>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</si>
  <si>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</si>
  <si>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</si>
  <si>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</si>
  <si>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</si>
  <si>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</si>
  <si>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</si>
  <si>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</si>
  <si>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</si>
  <si>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</si>
  <si>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</si>
  <si>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</si>
  <si>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</si>
  <si>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</si>
  <si>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</si>
  <si>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</si>
  <si>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</si>
  <si>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</si>
  <si>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</si>
  <si>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</si>
  <si>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</si>
  <si>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</si>
  <si>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</si>
  <si>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</si>
  <si>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</si>
  <si>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</si>
  <si>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</si>
  <si>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</si>
  <si>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</si>
  <si>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</si>
  <si>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</si>
  <si>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</si>
  <si>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</si>
  <si>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</si>
  <si>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</si>
  <si>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</si>
  <si>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</si>
  <si>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</si>
  <si>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</si>
  <si>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</si>
  <si>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</si>
  <si>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</si>
  <si>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</si>
  <si>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</si>
  <si>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</si>
  <si>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</si>
  <si>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</si>
  <si>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</si>
  <si>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</si>
  <si>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</si>
  <si>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</si>
  <si>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</si>
  <si>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</si>
  <si>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</si>
  <si>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</si>
  <si>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</si>
  <si>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</si>
  <si>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</si>
  <si>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</si>
  <si>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</si>
  <si>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</si>
  <si>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</si>
  <si>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</si>
  <si>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</si>
  <si>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</si>
  <si>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</si>
  <si>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</si>
  <si>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</si>
  <si>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</si>
  <si>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</si>
  <si>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</si>
  <si>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</si>
  <si>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</si>
  <si>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</si>
  <si>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</si>
  <si>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</si>
  <si>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</si>
  <si>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</si>
  <si>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</si>
  <si>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</si>
  <si>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</si>
  <si>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</si>
  <si>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</si>
  <si>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</si>
  <si>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</si>
  <si>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</si>
  <si>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</si>
  <si>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</si>
  <si>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</si>
  <si>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</si>
  <si>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</si>
  <si>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</si>
  <si>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</si>
  <si>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</si>
  <si>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</si>
  <si>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</si>
  <si>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</si>
  <si>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</si>
  <si>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</si>
  <si>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</si>
  <si>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</si>
  <si>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</si>
  <si>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</si>
  <si>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</si>
  <si>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</si>
  <si>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</si>
  <si>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</si>
  <si>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</si>
  <si>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</si>
  <si>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</si>
  <si>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</si>
  <si>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</si>
  <si>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</si>
  <si>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</si>
  <si>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</si>
  <si>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</si>
  <si>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</si>
  <si>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</si>
  <si>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</si>
  <si>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</si>
  <si>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</si>
  <si>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</si>
  <si>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</si>
  <si>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</si>
  <si>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</si>
  <si>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</si>
  <si>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</si>
  <si>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</si>
  <si>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</si>
  <si>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</si>
  <si>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</si>
  <si>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</si>
  <si>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</si>
  <si>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</si>
  <si>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</si>
  <si>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</si>
  <si>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</si>
  <si>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</si>
  <si>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</si>
  <si>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</si>
  <si>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</si>
  <si>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</si>
  <si>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</si>
  <si>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</si>
  <si>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</si>
  <si>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</si>
  <si>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</si>
  <si>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</si>
  <si>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</si>
  <si>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</si>
  <si>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</si>
  <si>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</si>
  <si>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</si>
  <si>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</si>
  <si>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</si>
  <si>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</si>
  <si>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</si>
  <si>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</si>
  <si>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</si>
  <si>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</si>
  <si>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</si>
  <si>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</si>
  <si>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</si>
  <si>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</si>
  <si>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</si>
  <si>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</si>
  <si>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</si>
  <si>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</si>
  <si>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</si>
  <si>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</si>
  <si>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</si>
  <si>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</si>
  <si>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</si>
  <si>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</si>
  <si>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</si>
  <si>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</si>
  <si>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</si>
  <si>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</si>
  <si>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</si>
  <si>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</si>
  <si>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</si>
  <si>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</si>
  <si>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</si>
  <si>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</si>
  <si>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</si>
  <si>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</si>
  <si>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</si>
  <si>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</si>
  <si>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</si>
  <si>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</si>
  <si>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</si>
  <si>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</si>
  <si>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</si>
  <si>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</si>
  <si>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</si>
  <si>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</si>
  <si>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</si>
  <si>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</si>
  <si>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</si>
  <si>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</si>
  <si>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</si>
  <si>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</si>
  <si>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</si>
  <si>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</si>
  <si>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</si>
  <si>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</si>
  <si>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</si>
  <si>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</si>
  <si>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</si>
  <si>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</si>
  <si>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</si>
  <si>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</si>
  <si>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</si>
  <si>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</si>
  <si>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</si>
  <si>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</si>
  <si>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</si>
  <si>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</si>
  <si>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</si>
  <si>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</si>
  <si>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</si>
  <si>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</si>
  <si>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</si>
  <si>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</si>
  <si>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</si>
  <si>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</si>
  <si>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</si>
  <si>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</si>
  <si>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</si>
  <si>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</si>
  <si>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</si>
  <si>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</si>
  <si>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</si>
  <si>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</si>
  <si>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</si>
  <si>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</si>
  <si>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</si>
  <si>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</si>
  <si>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</si>
  <si>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</si>
  <si>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</si>
  <si>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</si>
  <si>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</si>
  <si>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</si>
  <si>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</si>
  <si>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</si>
  <si>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</si>
  <si>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</si>
  <si>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</si>
  <si>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</si>
  <si>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</si>
  <si>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</si>
  <si>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</si>
  <si>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</si>
  <si>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</si>
  <si>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</si>
  <si>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</si>
  <si>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</si>
  <si>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</si>
  <si>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</si>
  <si>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</si>
  <si>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</si>
  <si>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</si>
  <si>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</si>
  <si>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</si>
  <si>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</si>
  <si>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</si>
  <si>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</si>
  <si>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</si>
  <si>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</si>
  <si>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</si>
  <si>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</si>
  <si>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</si>
  <si>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</si>
  <si>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</si>
  <si>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</si>
  <si>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</si>
  <si>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</si>
  <si>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</si>
  <si>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</si>
  <si>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</si>
  <si>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</si>
  <si>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</si>
  <si>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</si>
  <si>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</si>
  <si>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</si>
  <si>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</si>
  <si>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</si>
  <si>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</si>
  <si>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</si>
  <si>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</si>
  <si>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</si>
  <si>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</si>
  <si>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</si>
  <si>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</si>
  <si>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</si>
  <si>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</si>
  <si>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</si>
  <si>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</si>
  <si>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</si>
  <si>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</si>
  <si>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</si>
  <si>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</si>
  <si>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</si>
  <si>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</si>
  <si>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</si>
  <si>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</si>
  <si>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</si>
  <si>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</si>
  <si>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</si>
  <si>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</si>
  <si>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</si>
  <si>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</si>
  <si>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</si>
  <si>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</si>
  <si>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</si>
  <si>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</si>
  <si>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</si>
  <si>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</si>
  <si>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</si>
  <si>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</si>
  <si>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</si>
  <si>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</si>
  <si>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</si>
  <si>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</si>
  <si>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</si>
  <si>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</si>
  <si>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</si>
  <si>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</si>
  <si>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</si>
  <si>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</si>
  <si>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</si>
  <si>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</si>
  <si>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</si>
  <si>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</si>
  <si>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</si>
  <si>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</si>
  <si>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</si>
  <si>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</si>
  <si>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</si>
  <si>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</si>
  <si>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</si>
  <si>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</si>
  <si>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</si>
  <si>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</si>
  <si>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</si>
  <si>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</si>
  <si>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</si>
  <si>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</si>
  <si>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</si>
  <si>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</si>
  <si>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</si>
  <si>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</si>
  <si>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</si>
  <si>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</si>
  <si>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</si>
  <si>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</si>
  <si>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</si>
  <si>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</si>
  <si>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</si>
  <si>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</si>
  <si>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</si>
  <si>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</si>
  <si>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</si>
  <si>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</si>
  <si>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</si>
  <si>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</si>
  <si>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</si>
  <si>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</si>
  <si>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</si>
  <si>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</si>
  <si>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</si>
  <si>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</si>
  <si>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</si>
  <si>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</si>
  <si>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</si>
  <si>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</si>
  <si>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</si>
  <si>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</si>
  <si>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</si>
  <si>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</si>
  <si>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</si>
  <si>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</si>
  <si>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</si>
  <si>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</si>
  <si>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</si>
  <si>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</si>
  <si>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</si>
  <si>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</si>
  <si>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</si>
  <si>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</si>
  <si>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</si>
  <si>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</si>
  <si>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</si>
  <si>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</si>
  <si>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</si>
  <si>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</si>
  <si>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</si>
  <si>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</si>
  <si>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</si>
  <si>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</si>
  <si>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</si>
  <si>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</si>
  <si>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</si>
  <si>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</si>
  <si>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</si>
  <si>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</si>
  <si>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</si>
  <si>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</si>
  <si>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</si>
  <si>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</si>
  <si>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</si>
  <si>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</si>
  <si>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</si>
  <si>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</si>
  <si>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</si>
  <si>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</si>
  <si>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</si>
  <si>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</si>
  <si>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</si>
  <si>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</si>
  <si>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</si>
  <si>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</si>
  <si>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</si>
  <si>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</si>
  <si>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</si>
  <si>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</si>
  <si>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</si>
  <si>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</si>
  <si>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</si>
  <si>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</si>
  <si>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</si>
  <si>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</si>
  <si>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</si>
  <si>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</si>
  <si>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</si>
  <si>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</si>
  <si>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</si>
  <si>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</si>
  <si>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</si>
  <si>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</si>
  <si>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</si>
  <si>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</si>
  <si>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</si>
  <si>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</si>
  <si>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</si>
  <si>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</si>
  <si>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</si>
  <si>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</si>
  <si>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</si>
  <si>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</si>
  <si>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</si>
  <si>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</si>
  <si>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</si>
  <si>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</si>
  <si>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</si>
  <si>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</si>
  <si>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</si>
  <si>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</si>
  <si>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</si>
  <si>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</si>
  <si>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</si>
  <si>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</si>
  <si>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</si>
  <si>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</si>
  <si>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</si>
  <si>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</si>
  <si>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</si>
  <si>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</si>
  <si>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</si>
  <si>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</si>
  <si>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</si>
  <si>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</si>
  <si>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</si>
  <si>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</si>
  <si>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</si>
  <si>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</si>
  <si>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</si>
  <si>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</si>
  <si>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</si>
  <si>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</si>
  <si>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</si>
  <si>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</si>
  <si>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</si>
  <si>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</si>
  <si>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</si>
  <si>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</si>
  <si>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</si>
  <si>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</si>
  <si>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</si>
  <si>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</si>
  <si>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</si>
  <si>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</si>
  <si>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</si>
  <si>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</si>
  <si>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</si>
  <si>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</si>
  <si>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</si>
  <si>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</si>
  <si>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</si>
  <si>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</si>
  <si>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</si>
  <si>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</si>
  <si>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</si>
  <si>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</si>
  <si>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</si>
  <si>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</si>
  <si>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</si>
  <si>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</si>
  <si>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</si>
  <si>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</si>
  <si>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</si>
  <si>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</si>
  <si>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</si>
  <si>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</si>
  <si>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</si>
  <si>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</si>
  <si>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</si>
  <si>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</si>
  <si>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</si>
  <si>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</si>
  <si>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</si>
  <si>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</si>
  <si>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</si>
  <si>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</si>
  <si>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</si>
  <si>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</si>
  <si>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</si>
  <si>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</si>
  <si>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</si>
  <si>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</si>
  <si>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</si>
  <si>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</si>
  <si>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</si>
  <si>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</si>
  <si>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</si>
  <si>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</si>
  <si>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</si>
  <si>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</si>
  <si>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</si>
  <si>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</si>
  <si>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</si>
  <si>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</si>
  <si>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</si>
  <si>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</si>
  <si>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</si>
  <si>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</si>
  <si>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</si>
  <si>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</si>
  <si>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</si>
  <si>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</si>
  <si>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</si>
  <si>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</si>
  <si>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</si>
  <si>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</si>
  <si>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</si>
  <si>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</si>
  <si>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</si>
  <si>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</si>
  <si>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</si>
  <si>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</si>
  <si>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</si>
  <si>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</si>
  <si>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</si>
  <si>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</si>
  <si>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</si>
  <si>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</si>
  <si>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</si>
  <si>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</si>
  <si>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</si>
  <si>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</si>
  <si>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</si>
  <si>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</si>
  <si>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</si>
  <si>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</si>
  <si>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</si>
  <si>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</si>
  <si>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</si>
  <si>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</si>
  <si>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</si>
  <si>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</si>
  <si>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</si>
  <si>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</si>
  <si>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</si>
  <si>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</si>
  <si>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</si>
  <si>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</si>
  <si>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</si>
  <si>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</si>
  <si>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</si>
  <si>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</si>
  <si>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</si>
  <si>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</si>
  <si>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</si>
  <si>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</si>
  <si>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</si>
  <si>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</si>
  <si>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</si>
  <si>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</si>
  <si>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</si>
  <si>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</si>
  <si>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</si>
  <si>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</si>
  <si>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</si>
  <si>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</si>
  <si>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</si>
  <si>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</si>
  <si>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</si>
  <si>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</si>
  <si>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</si>
  <si>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</si>
  <si>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</si>
  <si>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</si>
  <si>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</si>
  <si>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</si>
  <si>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</si>
  <si>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</si>
  <si>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</si>
  <si>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</si>
  <si>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</si>
  <si>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</si>
  <si>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</si>
  <si>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</si>
  <si>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</si>
  <si>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</si>
  <si>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</si>
  <si>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</si>
  <si>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</si>
  <si>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</si>
  <si>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</si>
  <si>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</si>
  <si>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</si>
  <si>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</si>
  <si>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</si>
  <si>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</si>
  <si>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</si>
  <si>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</si>
  <si>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</si>
  <si>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</si>
  <si>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</si>
  <si>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</si>
  <si>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</si>
  <si>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</si>
  <si>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</si>
  <si>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</si>
  <si>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</si>
  <si>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</si>
  <si>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</si>
  <si>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</si>
  <si>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</si>
  <si>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</si>
  <si>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</si>
  <si>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</si>
  <si>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</si>
  <si>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</si>
  <si>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</si>
  <si>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</si>
  <si>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</si>
  <si>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</si>
  <si>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</si>
  <si>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</si>
  <si>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</si>
  <si>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</si>
  <si>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</si>
  <si>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</si>
  <si>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</si>
  <si>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</si>
  <si>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</si>
  <si>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</si>
  <si>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</si>
  <si>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</si>
  <si>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</si>
  <si>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</si>
  <si>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</si>
  <si>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</si>
  <si>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</si>
  <si>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</si>
  <si>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</si>
  <si>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</si>
  <si>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</si>
  <si>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</si>
  <si>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</si>
  <si>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</si>
  <si>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</si>
  <si>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</si>
  <si>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</si>
  <si>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</si>
  <si>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</si>
  <si>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</si>
  <si>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</si>
  <si>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</si>
  <si>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</si>
  <si>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</si>
  <si>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</si>
  <si>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</si>
  <si>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</si>
  <si>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</si>
  <si>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</si>
  <si>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</si>
  <si>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</si>
  <si>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</si>
  <si>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</si>
  <si>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</si>
  <si>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</si>
  <si>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</si>
  <si>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</si>
  <si>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</si>
  <si>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</si>
  <si>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</si>
  <si>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</si>
  <si>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</si>
  <si>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</si>
  <si>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</si>
  <si>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</si>
  <si>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</si>
  <si>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</si>
  <si>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</si>
  <si>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</si>
  <si>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</si>
  <si>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</si>
  <si>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</si>
  <si>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</si>
  <si>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</si>
  <si>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</si>
  <si>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</si>
  <si>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</si>
  <si>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</si>
  <si>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</si>
  <si>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</si>
  <si>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</si>
  <si>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</si>
  <si>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</si>
  <si>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</si>
  <si>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</si>
  <si>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</si>
  <si>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</si>
  <si>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</si>
  <si>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</si>
  <si>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</si>
  <si>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</si>
  <si>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</si>
  <si>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</si>
  <si>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</si>
  <si>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</si>
  <si>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</si>
  <si>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</si>
  <si>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</si>
  <si>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</si>
  <si>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</si>
  <si>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</si>
  <si>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</si>
  <si>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</si>
  <si>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</si>
  <si>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</si>
  <si>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</si>
  <si>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</si>
  <si>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</si>
  <si>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</si>
  <si>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</si>
  <si>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</si>
  <si>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</si>
  <si>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</si>
  <si>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</si>
  <si>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</si>
  <si>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</si>
  <si>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</si>
  <si>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</si>
  <si>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</si>
  <si>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</si>
  <si>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</si>
  <si>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</si>
  <si>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</si>
  <si>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</si>
  <si>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</si>
  <si>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</si>
  <si>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</si>
  <si>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</si>
  <si>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</si>
  <si>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</si>
  <si>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</si>
  <si>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</si>
  <si>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</si>
  <si>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</si>
  <si>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</si>
  <si>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</si>
  <si>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</si>
  <si>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</si>
  <si>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</si>
  <si>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</si>
  <si>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</si>
  <si>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</si>
  <si>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</si>
  <si>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</si>
  <si>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</si>
  <si>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</si>
  <si>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</si>
  <si>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</si>
  <si>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</si>
  <si>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</si>
  <si>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</si>
  <si>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</si>
  <si>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</si>
  <si>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</si>
  <si>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</si>
  <si>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</si>
  <si>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</si>
  <si>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</si>
  <si>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</si>
  <si>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</si>
  <si>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</si>
  <si>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</si>
  <si>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</si>
  <si>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</si>
  <si>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</si>
  <si>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</si>
  <si>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</si>
  <si>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</si>
  <si>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</si>
  <si>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</si>
  <si>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</si>
  <si>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</si>
  <si>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</si>
  <si>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</si>
  <si>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</si>
  <si>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</si>
  <si>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</si>
  <si>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</si>
  <si>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</si>
  <si>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</si>
  <si>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</si>
  <si>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</si>
  <si>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</si>
  <si>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</si>
  <si>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</si>
  <si>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</si>
  <si>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</si>
  <si>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</si>
  <si>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</si>
  <si>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</si>
  <si>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</si>
  <si>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</si>
  <si>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</si>
  <si>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</si>
  <si>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</si>
  <si>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</si>
  <si>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</si>
  <si>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</si>
  <si>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</si>
  <si>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</si>
  <si>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</si>
  <si>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</si>
  <si>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</si>
  <si>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</si>
  <si>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</si>
  <si>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</si>
  <si>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</si>
  <si>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</si>
  <si>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</si>
  <si>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</si>
  <si>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</si>
  <si>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</si>
  <si>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</si>
  <si>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</si>
  <si>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</si>
  <si>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</si>
  <si>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</si>
  <si>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</si>
  <si>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</si>
  <si>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</si>
  <si>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</si>
  <si>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</si>
  <si>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</si>
  <si>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</si>
  <si>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</si>
  <si>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</si>
  <si>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</si>
  <si>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</si>
  <si>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</si>
  <si>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</si>
  <si>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</si>
  <si>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</si>
  <si>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</si>
  <si>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</si>
  <si>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</si>
  <si>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</si>
  <si>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</si>
  <si>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</si>
  <si>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</si>
  <si>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</si>
  <si>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</si>
  <si>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</si>
  <si>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</si>
  <si>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</si>
  <si>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</si>
  <si>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</si>
  <si>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</si>
  <si>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</si>
  <si>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</si>
  <si>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</si>
  <si>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</si>
  <si>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</si>
  <si>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</si>
  <si>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</si>
  <si>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</si>
  <si>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</si>
  <si>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</si>
  <si>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</si>
  <si>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</si>
  <si>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</si>
  <si>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</si>
  <si>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</si>
  <si>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</si>
  <si>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</si>
  <si>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</si>
  <si>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</si>
  <si>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</si>
  <si>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</si>
  <si>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</si>
  <si>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</si>
  <si>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</si>
  <si>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</si>
  <si>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</si>
  <si>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</si>
  <si>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</si>
  <si>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</si>
  <si>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</si>
  <si>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</si>
  <si>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</si>
  <si>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</si>
  <si>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</si>
  <si>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</si>
  <si>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</si>
  <si>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</si>
  <si>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</si>
  <si>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</si>
  <si>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</si>
  <si>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</si>
  <si>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</si>
  <si>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</si>
  <si>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</si>
  <si>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</si>
  <si>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</si>
  <si>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</si>
  <si>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</si>
  <si>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</si>
  <si>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</si>
  <si>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</si>
  <si>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</si>
  <si>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</si>
  <si>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</si>
  <si>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</si>
  <si>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</si>
  <si>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</si>
  <si>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</si>
  <si>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</si>
  <si>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</si>
  <si>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</si>
  <si>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</si>
  <si>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</si>
  <si>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</si>
  <si>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</si>
  <si>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</si>
  <si>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</si>
  <si>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</si>
  <si>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</si>
  <si>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</si>
  <si>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</si>
  <si>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</si>
  <si>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</si>
  <si>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</si>
  <si>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</si>
  <si>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</si>
  <si>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</si>
  <si>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</si>
  <si>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</si>
  <si>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</si>
  <si>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</si>
  <si>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</si>
  <si>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</si>
  <si>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</si>
  <si>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</si>
  <si>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</si>
  <si>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</si>
  <si>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</si>
  <si>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</si>
  <si>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</si>
  <si>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</si>
  <si>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</si>
  <si>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</si>
  <si>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</si>
  <si>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</si>
  <si>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</si>
  <si>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</si>
  <si>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</si>
  <si>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</si>
  <si>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</si>
  <si>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</si>
  <si>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</si>
  <si>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</si>
  <si>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</si>
  <si>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</si>
  <si>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</si>
  <si>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</si>
  <si>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</si>
  <si>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</si>
  <si>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</si>
  <si>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</si>
  <si>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</si>
  <si>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</si>
  <si>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</si>
  <si>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</si>
  <si>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</si>
  <si>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</si>
  <si>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</si>
  <si>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</si>
  <si>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</si>
  <si>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</si>
  <si>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</si>
  <si>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</si>
  <si>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</si>
  <si>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</si>
  <si>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</si>
  <si>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</si>
  <si>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</si>
  <si>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</si>
  <si>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</si>
  <si>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</si>
  <si>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</si>
  <si>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</si>
  <si>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</si>
  <si>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</si>
  <si>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</si>
  <si>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</si>
  <si>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</si>
  <si>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</si>
  <si>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</si>
  <si>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</si>
  <si>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</si>
  <si>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</si>
  <si>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</si>
  <si>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</si>
  <si>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</si>
  <si>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</si>
  <si>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</si>
  <si>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</si>
  <si>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</si>
  <si>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</si>
  <si>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</si>
  <si>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</si>
  <si>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</si>
  <si>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</si>
  <si>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</si>
  <si>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</si>
  <si>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</si>
  <si>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</si>
  <si>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</si>
  <si>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</si>
  <si>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</si>
  <si>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</si>
  <si>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</si>
  <si>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</si>
  <si>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</si>
  <si>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</si>
  <si>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</si>
  <si>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</si>
  <si>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</si>
  <si>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</si>
  <si>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</si>
  <si>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</si>
  <si>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</si>
  <si>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</si>
  <si>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</si>
  <si>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</si>
  <si>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</si>
  <si>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</si>
  <si>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</si>
  <si>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</si>
  <si>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</si>
  <si>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</si>
  <si>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</si>
  <si>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</si>
  <si>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</si>
  <si>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</si>
  <si>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</si>
  <si>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</si>
  <si>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</si>
  <si>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</si>
  <si>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</si>
  <si>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</si>
  <si>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</si>
  <si>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</si>
  <si>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</si>
  <si>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</si>
  <si>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</si>
  <si>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</si>
  <si>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</si>
  <si>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</si>
  <si>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</si>
  <si>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</si>
  <si>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</si>
  <si>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</si>
  <si>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</si>
  <si>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</si>
  <si>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</si>
  <si>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</si>
  <si>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</si>
  <si>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</si>
  <si>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</si>
  <si>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</si>
  <si>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</si>
  <si>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</si>
  <si>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</si>
  <si>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</si>
  <si>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</si>
  <si>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</si>
  <si>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</si>
  <si>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</si>
  <si>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</si>
  <si>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</si>
  <si>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</si>
  <si>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</si>
  <si>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</si>
  <si>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</si>
  <si>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</si>
  <si>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</si>
  <si>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</si>
  <si>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</si>
  <si>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</si>
  <si>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</si>
  <si>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</si>
  <si>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</si>
  <si>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</si>
  <si>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</si>
  <si>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</si>
  <si>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</si>
  <si>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</si>
  <si>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</si>
  <si>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</si>
  <si>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</si>
  <si>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</si>
  <si>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</si>
  <si>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</si>
  <si>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</si>
  <si>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</si>
  <si>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</si>
  <si>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</si>
  <si>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</si>
  <si>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</si>
  <si>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</si>
  <si>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</si>
  <si>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</si>
  <si>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</si>
  <si>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</si>
  <si>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</si>
  <si>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</si>
  <si>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</si>
  <si>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</si>
  <si>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</si>
  <si>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</si>
  <si>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</si>
  <si>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</si>
  <si>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</si>
  <si>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</si>
  <si>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</si>
  <si>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</si>
  <si>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</si>
  <si>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</si>
  <si>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</si>
  <si>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</si>
  <si>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</si>
  <si>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</si>
  <si>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</si>
  <si>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</si>
  <si>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</si>
  <si>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</si>
  <si>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</si>
  <si>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</si>
  <si>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</si>
  <si>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</si>
  <si>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</si>
  <si>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</si>
  <si>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</si>
  <si>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</si>
  <si>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</si>
  <si>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</si>
  <si>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</si>
  <si>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</si>
  <si>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</si>
  <si>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</si>
  <si>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</si>
  <si>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</si>
  <si>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</si>
  <si>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</si>
  <si>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</si>
  <si>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</si>
  <si>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</si>
  <si>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</si>
  <si>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</si>
  <si>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</si>
  <si>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</si>
  <si>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</si>
  <si>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</si>
  <si>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</si>
  <si>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</si>
  <si>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</si>
  <si>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</si>
  <si>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</si>
  <si>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</si>
  <si>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</si>
  <si>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</si>
  <si>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</si>
  <si>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</si>
  <si>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</si>
  <si>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</si>
  <si>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</si>
  <si>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</si>
  <si>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</si>
  <si>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</si>
  <si>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</si>
  <si>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</si>
  <si>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</si>
  <si>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</si>
  <si>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</si>
  <si>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</si>
  <si>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</si>
  <si>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</si>
  <si>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</si>
  <si>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</si>
  <si>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</si>
  <si>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</si>
  <si>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</si>
  <si>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</si>
  <si>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</si>
  <si>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</si>
  <si>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</si>
  <si>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</si>
  <si>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</si>
  <si>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</si>
  <si>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</si>
  <si>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</si>
  <si>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</si>
  <si>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</si>
  <si>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</si>
  <si>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</si>
  <si>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</si>
  <si>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</si>
  <si>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</si>
  <si>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</si>
  <si>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</si>
  <si>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</si>
  <si>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</si>
  <si>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</si>
  <si>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</si>
  <si>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</si>
  <si>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</si>
  <si>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</si>
  <si>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</si>
  <si>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</si>
  <si>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</si>
  <si>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</si>
  <si>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</si>
  <si>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</si>
  <si>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</si>
  <si>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</si>
  <si>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</si>
  <si>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</si>
  <si>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</si>
  <si>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</si>
  <si>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</si>
  <si>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</si>
  <si>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</si>
  <si>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</si>
  <si>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</si>
  <si>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</si>
  <si>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</si>
  <si>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</si>
  <si>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</si>
  <si>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</si>
  <si>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</si>
  <si>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</si>
  <si>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</si>
  <si>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</si>
  <si>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</si>
  <si>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</si>
  <si>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</si>
  <si>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</si>
  <si>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</si>
  <si>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</si>
  <si>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</si>
  <si>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</si>
  <si>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</si>
  <si>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</si>
  <si>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</si>
  <si>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</si>
  <si>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</si>
  <si>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</si>
  <si>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</si>
  <si>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</si>
  <si>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</si>
  <si>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</si>
  <si>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</si>
  <si>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</si>
  <si>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</si>
  <si>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</si>
  <si>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</si>
  <si>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</si>
  <si>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</si>
  <si>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</si>
  <si>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</si>
  <si>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</si>
  <si>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</si>
  <si>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</si>
  <si>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</si>
  <si>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</si>
  <si>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</si>
  <si>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</si>
  <si>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</si>
  <si>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</si>
  <si>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</si>
  <si>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</si>
  <si>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</si>
  <si>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</si>
  <si>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</si>
  <si>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</si>
  <si>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</si>
  <si>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</si>
  <si>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</si>
  <si>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</si>
  <si>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</si>
  <si>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</si>
  <si>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</si>
  <si>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</si>
  <si>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</si>
  <si>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</si>
  <si>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</si>
  <si>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</si>
  <si>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</si>
  <si>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</si>
  <si>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</si>
  <si>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</si>
  <si>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</si>
  <si>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</si>
  <si>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</si>
  <si>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</si>
  <si>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</si>
  <si>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</si>
  <si>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</si>
  <si>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</si>
  <si>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</si>
  <si>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</si>
  <si>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</si>
  <si>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</si>
  <si>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</si>
  <si>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</si>
  <si>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</si>
  <si>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</si>
  <si>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</si>
  <si>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</si>
  <si>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</si>
  <si>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</si>
  <si>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</si>
  <si>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</si>
  <si>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</si>
  <si>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</si>
  <si>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</si>
  <si>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</si>
  <si>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</si>
  <si>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</si>
  <si>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</si>
  <si>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</si>
  <si>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</si>
  <si>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</si>
  <si>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</si>
  <si>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</si>
  <si>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</si>
  <si>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</si>
  <si>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</si>
  <si>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</si>
  <si>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</si>
  <si>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</si>
  <si>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</si>
  <si>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</si>
  <si>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</si>
  <si>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</si>
  <si>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</si>
  <si>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</si>
  <si>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</si>
  <si>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</si>
  <si>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</si>
  <si>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</si>
  <si>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</si>
  <si>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</si>
  <si>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</si>
  <si>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</si>
  <si>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</si>
  <si>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</si>
  <si>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</si>
  <si>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</si>
  <si>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</si>
  <si>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</si>
  <si>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</si>
  <si>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</si>
  <si>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</si>
  <si>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</si>
  <si>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</si>
  <si>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</si>
  <si>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</si>
  <si>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</si>
  <si>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</si>
  <si>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</si>
  <si>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</si>
  <si>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</si>
  <si>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</si>
  <si>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</si>
  <si>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</si>
  <si>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</si>
  <si>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</si>
  <si>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</si>
  <si>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</si>
  <si>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</si>
  <si>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</si>
  <si>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</si>
  <si>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</si>
  <si>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</si>
  <si>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</si>
  <si>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</si>
  <si>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</si>
  <si>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</si>
  <si>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</si>
  <si>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</si>
  <si>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</si>
  <si>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</si>
  <si>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</si>
  <si>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</si>
  <si>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</si>
  <si>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</si>
  <si>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</si>
  <si>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</si>
  <si>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</si>
  <si>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</si>
  <si>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</si>
  <si>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</si>
  <si>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</si>
  <si>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</si>
  <si>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</si>
  <si>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</si>
  <si>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</si>
  <si>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</si>
  <si>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</si>
  <si>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</si>
  <si>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</si>
  <si>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</si>
  <si>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</si>
  <si>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</si>
  <si>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</si>
  <si>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</si>
  <si>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</si>
  <si>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</si>
  <si>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</si>
  <si>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</si>
  <si>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</si>
  <si>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</si>
  <si>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</si>
  <si>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</si>
  <si>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</si>
  <si>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</si>
  <si>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</si>
  <si>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</si>
  <si>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</si>
  <si>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</si>
  <si>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</si>
  <si>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</si>
  <si>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</si>
  <si>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</si>
  <si>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</si>
  <si>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</si>
  <si>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</si>
  <si>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</si>
  <si>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</si>
  <si>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</si>
  <si>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</si>
  <si>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</si>
  <si>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</si>
  <si>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</si>
  <si>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</si>
  <si>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</si>
  <si>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</si>
  <si>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</si>
  <si>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</si>
  <si>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</si>
  <si>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</si>
  <si>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</si>
  <si>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</si>
  <si>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</si>
  <si>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</si>
  <si>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</si>
  <si>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</si>
  <si>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</si>
  <si>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</si>
  <si>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</si>
  <si>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</si>
  <si>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</si>
  <si>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</si>
  <si>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</si>
  <si>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</si>
  <si>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</si>
  <si>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</si>
  <si>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</si>
  <si>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</si>
  <si>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</si>
  <si>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</si>
  <si>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</si>
  <si>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</si>
  <si>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</si>
  <si>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</si>
  <si>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</si>
  <si>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</si>
  <si>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</si>
  <si>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</si>
  <si>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</si>
  <si>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</si>
  <si>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</si>
  <si>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</si>
  <si>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</si>
  <si>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</si>
  <si>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</si>
  <si>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</si>
  <si>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</si>
  <si>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</si>
  <si>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</si>
  <si>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</si>
  <si>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</si>
  <si>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</si>
  <si>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</si>
  <si>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</si>
  <si>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</si>
  <si>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</si>
  <si>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</si>
  <si>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</si>
  <si>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</si>
  <si>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</si>
  <si>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</si>
  <si>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</si>
  <si>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</si>
  <si>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</si>
  <si>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</si>
  <si>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</si>
  <si>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</si>
  <si>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</si>
  <si>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</si>
  <si>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</si>
  <si>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</si>
  <si>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</si>
  <si>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</si>
  <si>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</si>
  <si>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</si>
  <si>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</si>
  <si>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</si>
  <si>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</si>
  <si>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</si>
  <si>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</si>
  <si>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</si>
  <si>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</si>
  <si>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</si>
  <si>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</si>
  <si>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</si>
  <si>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</si>
  <si>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</si>
  <si>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</si>
  <si>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</si>
  <si>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</si>
  <si>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</si>
  <si>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</si>
  <si>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</si>
  <si>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</si>
  <si>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</si>
  <si>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</si>
  <si>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</si>
  <si>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</si>
  <si>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</si>
  <si>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</si>
  <si>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</si>
  <si>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</si>
  <si>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</si>
  <si>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</si>
  <si>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</si>
  <si>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</si>
  <si>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</si>
  <si>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</si>
  <si>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</si>
  <si>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</si>
  <si>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</si>
  <si>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</si>
  <si>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</si>
  <si>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</si>
  <si>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</si>
  <si>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</si>
  <si>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</si>
  <si>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</si>
  <si>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</si>
  <si>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</si>
  <si>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</si>
  <si>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</si>
  <si>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</si>
  <si>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</si>
  <si>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</si>
  <si>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</si>
  <si>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</si>
  <si>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</si>
  <si>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</si>
  <si>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</si>
  <si>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</si>
  <si>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</si>
  <si>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</si>
  <si>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</si>
  <si>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</si>
  <si>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</si>
  <si>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</si>
  <si>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</si>
  <si>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</si>
  <si>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</si>
  <si>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</si>
  <si>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</si>
  <si>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</si>
  <si>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</si>
  <si>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</si>
  <si>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</si>
  <si>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</si>
  <si>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</si>
  <si>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</si>
  <si>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</si>
  <si>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</si>
  <si>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</si>
  <si>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</si>
  <si>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</si>
  <si>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</si>
  <si>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</si>
  <si>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</si>
  <si>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</si>
  <si>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</si>
  <si>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</si>
  <si>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</si>
  <si>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</si>
  <si>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</si>
  <si>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</si>
  <si>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</si>
  <si>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</si>
  <si>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</si>
  <si>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</si>
  <si>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</si>
  <si>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</si>
  <si>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</si>
  <si>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</si>
  <si>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</si>
  <si>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</si>
  <si>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</si>
  <si>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</si>
  <si>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</si>
  <si>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</si>
  <si>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</si>
  <si>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</si>
  <si>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</si>
  <si>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</si>
  <si>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</si>
  <si>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</si>
  <si>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</si>
  <si>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</si>
  <si>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</si>
  <si>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</si>
  <si>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</si>
  <si>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</si>
  <si>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</si>
  <si>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</si>
  <si>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</si>
  <si>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</si>
  <si>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</si>
  <si>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</si>
  <si>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</si>
  <si>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</si>
  <si>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</si>
  <si>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</si>
  <si>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</si>
  <si>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</si>
  <si>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</si>
  <si>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</si>
  <si>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</si>
  <si>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</si>
  <si>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</si>
  <si>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</si>
  <si>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</si>
  <si>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</si>
  <si>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</si>
  <si>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</si>
  <si>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</si>
  <si>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</si>
  <si>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</si>
  <si>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</si>
  <si>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</si>
  <si>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</si>
  <si>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</si>
  <si>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</si>
  <si>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</si>
  <si>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</si>
  <si>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</si>
  <si>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</si>
  <si>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</si>
  <si>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</si>
  <si>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</si>
  <si>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</si>
  <si>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</si>
  <si>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</si>
  <si>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</si>
  <si>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</si>
  <si>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</si>
  <si>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</si>
  <si>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</si>
  <si>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</si>
  <si>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</si>
  <si>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</si>
  <si>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</si>
  <si>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</si>
  <si>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</si>
  <si>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</si>
  <si>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</si>
  <si>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</si>
  <si>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</si>
  <si>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</si>
  <si>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</si>
  <si>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</si>
  <si>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</si>
  <si>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</si>
  <si>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</si>
  <si>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</si>
  <si>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</si>
  <si>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</si>
  <si>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</si>
  <si>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</si>
  <si>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</si>
  <si>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</si>
  <si>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</si>
  <si>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</si>
  <si>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</si>
  <si>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</si>
  <si>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</si>
  <si>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</si>
  <si>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</si>
  <si>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</si>
  <si>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</si>
  <si>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</si>
  <si>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</si>
  <si>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</si>
  <si>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</si>
  <si>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</si>
  <si>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</si>
  <si>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</si>
  <si>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</si>
  <si>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</si>
  <si>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</si>
  <si>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</si>
  <si>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</si>
  <si>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</si>
  <si>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</si>
  <si>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</si>
  <si>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</si>
  <si>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</si>
  <si>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</si>
  <si>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</si>
  <si>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</si>
  <si>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</si>
  <si>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</si>
  <si>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</si>
  <si>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</si>
  <si>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</si>
  <si>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</si>
  <si>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</si>
  <si>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</si>
  <si>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</si>
  <si>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</si>
  <si>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</si>
  <si>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</si>
  <si>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</si>
  <si>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</si>
  <si>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</si>
  <si>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</si>
  <si>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</si>
  <si>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</si>
  <si>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</si>
  <si>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</si>
  <si>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</si>
  <si>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</si>
  <si>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</si>
  <si>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</si>
  <si>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</si>
  <si>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</si>
  <si>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</si>
  <si>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</si>
  <si>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</si>
  <si>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</si>
  <si>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</si>
  <si>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</si>
  <si>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</si>
  <si>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</si>
  <si>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</si>
  <si>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</si>
  <si>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</si>
  <si>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</si>
  <si>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</si>
  <si>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</si>
  <si>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</si>
  <si>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</si>
  <si>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</si>
  <si>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</si>
  <si>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</si>
  <si>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</si>
  <si>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</si>
  <si>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</si>
  <si>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</si>
  <si>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</si>
  <si>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</si>
  <si>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</si>
  <si>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</si>
  <si>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</si>
  <si>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</si>
  <si>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</si>
  <si>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</si>
  <si>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</si>
  <si>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</si>
  <si>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</si>
  <si>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</si>
  <si>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</si>
  <si>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</si>
  <si>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</si>
  <si>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</si>
  <si>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</si>
  <si>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</si>
  <si>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</si>
  <si>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</si>
  <si>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</si>
  <si>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</si>
  <si>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</si>
  <si>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</si>
  <si>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</si>
  <si>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</si>
  <si>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</si>
  <si>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</si>
  <si>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</si>
  <si>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</si>
  <si>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</si>
  <si>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</si>
  <si>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</si>
  <si>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</si>
  <si>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</si>
  <si>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</si>
  <si>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</si>
  <si>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</si>
  <si>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</si>
  <si>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</si>
  <si>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</si>
  <si>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</si>
  <si>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</si>
  <si>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</si>
  <si>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</si>
  <si>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</si>
  <si>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</si>
  <si>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</si>
  <si>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</si>
  <si>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</si>
  <si>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</si>
  <si>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</si>
  <si>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</si>
  <si>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</si>
  <si>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</si>
  <si>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</si>
  <si>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</si>
  <si>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</si>
  <si>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</si>
  <si>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</si>
  <si>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</si>
  <si>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</si>
  <si>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</si>
  <si>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</si>
  <si>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</si>
  <si>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</si>
  <si>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</si>
  <si>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</si>
  <si>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</si>
  <si>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</si>
  <si>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</si>
  <si>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</si>
  <si>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</si>
  <si>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</si>
  <si>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</si>
  <si>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</si>
  <si>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</si>
  <si>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</si>
  <si>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</si>
  <si>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</si>
  <si>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</si>
  <si>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</si>
  <si>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</si>
  <si>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</si>
  <si>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</si>
  <si>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</si>
  <si>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</si>
  <si>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</si>
  <si>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</si>
  <si>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</si>
  <si>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</si>
  <si>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</si>
  <si>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</si>
  <si>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</si>
  <si>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</si>
  <si>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</si>
  <si>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</si>
  <si>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</si>
  <si>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</si>
  <si>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</si>
  <si>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</si>
  <si>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</si>
  <si>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</si>
  <si>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</si>
  <si>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</si>
  <si>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</si>
  <si>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</si>
  <si>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</si>
  <si>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</si>
  <si>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</si>
  <si>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</si>
  <si>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</si>
  <si>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</si>
  <si>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</si>
  <si>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</si>
  <si>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</si>
  <si>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</si>
  <si>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</si>
  <si>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</si>
  <si>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</si>
  <si>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</si>
  <si>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</si>
  <si>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</si>
  <si>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</si>
  <si>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</si>
  <si>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</si>
  <si>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</si>
  <si>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</si>
  <si>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</si>
  <si>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</si>
  <si>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</si>
  <si>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</si>
  <si>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</si>
  <si>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</si>
  <si>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</si>
  <si>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</si>
  <si>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</si>
  <si>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</si>
  <si>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</si>
  <si>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</si>
  <si>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</si>
  <si>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</si>
  <si>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</si>
  <si>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</si>
  <si>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</si>
  <si>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</si>
  <si>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</si>
  <si>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</si>
  <si>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</si>
  <si>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</si>
  <si>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</si>
  <si>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</si>
  <si>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</si>
  <si>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</si>
  <si>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</si>
  <si>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</si>
  <si>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</si>
  <si>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</si>
  <si>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</si>
  <si>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</si>
  <si>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</si>
  <si>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</si>
  <si>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</si>
  <si>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</si>
  <si>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</si>
  <si>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</si>
  <si>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</si>
  <si>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</si>
  <si>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</si>
  <si>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</si>
  <si>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</si>
  <si>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</si>
  <si>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</si>
  <si>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</si>
  <si>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</si>
  <si>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</si>
  <si>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</si>
  <si>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</si>
  <si>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</si>
  <si>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</si>
  <si>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</si>
  <si>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</si>
  <si>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</si>
  <si>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</si>
  <si>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</si>
  <si>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</si>
  <si>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</si>
  <si>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</si>
  <si>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</si>
  <si>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</si>
  <si>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</si>
  <si>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</si>
  <si>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</si>
  <si>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</si>
  <si>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</si>
  <si>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</si>
  <si>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</si>
  <si>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</si>
  <si>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</si>
  <si>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</si>
  <si>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</si>
  <si>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</si>
  <si>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</si>
  <si>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</si>
  <si>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</si>
  <si>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</si>
  <si>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</si>
  <si>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</si>
  <si>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</si>
  <si>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</si>
  <si>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</si>
  <si>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</si>
  <si>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</si>
  <si>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</si>
  <si>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</si>
  <si>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</si>
  <si>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</si>
  <si>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</si>
  <si>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</si>
  <si>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</si>
  <si>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</si>
  <si>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</si>
  <si>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</si>
  <si>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</si>
  <si>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</si>
  <si>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</si>
  <si>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</si>
  <si>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</si>
  <si>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</si>
  <si>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</si>
  <si>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</si>
  <si>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</si>
  <si>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</si>
  <si>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</si>
  <si>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</si>
  <si>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</si>
  <si>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</si>
  <si>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</si>
  <si>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</si>
  <si>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</si>
  <si>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</si>
  <si>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</si>
  <si>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</si>
  <si>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</si>
  <si>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</si>
  <si>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</si>
  <si>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</si>
  <si>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</si>
  <si>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</si>
  <si>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</si>
  <si>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</si>
  <si>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</si>
  <si>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</si>
  <si>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</si>
  <si>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</si>
  <si>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</si>
  <si>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</si>
  <si>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</si>
  <si>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</si>
  <si>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</si>
  <si>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</si>
  <si>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</si>
  <si>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</si>
  <si>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</si>
  <si>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</si>
  <si>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</si>
  <si>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</si>
  <si>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</si>
  <si>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</si>
  <si>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</si>
  <si>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</si>
  <si>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</si>
  <si>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</si>
  <si>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</si>
  <si>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</si>
  <si>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</si>
  <si>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</si>
  <si>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</si>
  <si>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</si>
  <si>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</si>
  <si>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</si>
  <si>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</si>
  <si>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</si>
  <si>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</si>
  <si>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</si>
  <si>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</si>
  <si>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</si>
  <si>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</si>
  <si>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</si>
  <si>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</si>
  <si>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</si>
  <si>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</si>
  <si>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</si>
  <si>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</si>
  <si>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</si>
  <si>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</si>
  <si>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</si>
  <si>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</si>
  <si>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</si>
  <si>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</si>
  <si>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</si>
  <si>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</si>
  <si>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</si>
  <si>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</si>
  <si>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</si>
  <si>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</si>
  <si>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</si>
  <si>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</si>
  <si>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</si>
  <si>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</si>
  <si>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</si>
  <si>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</si>
  <si>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</si>
  <si>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</si>
  <si>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</si>
  <si>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</si>
  <si>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</si>
  <si>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</si>
  <si>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</si>
  <si>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</si>
  <si>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</si>
  <si>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</si>
  <si>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</si>
  <si>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</si>
  <si>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</si>
  <si>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</si>
  <si>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</si>
  <si>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</si>
  <si>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</si>
  <si>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</si>
  <si>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</si>
  <si>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</si>
  <si>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</si>
  <si>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</si>
  <si>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</si>
  <si>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</si>
  <si>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</si>
  <si>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</si>
  <si>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</si>
  <si>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</si>
  <si>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</si>
  <si>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</si>
  <si>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</si>
  <si>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</si>
  <si>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</si>
  <si>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</si>
  <si>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</si>
  <si>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</si>
  <si>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</si>
  <si>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</si>
  <si>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</si>
  <si>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</si>
  <si>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</si>
  <si>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</si>
  <si>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</si>
  <si>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</si>
  <si>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</si>
  <si>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</si>
  <si>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</si>
  <si>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</si>
  <si>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</si>
  <si>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</si>
  <si>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</si>
  <si>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</si>
  <si>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</si>
  <si>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</si>
  <si>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</si>
  <si>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</si>
  <si>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</si>
  <si>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</si>
  <si>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</si>
  <si>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</si>
  <si>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</si>
  <si>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</si>
  <si>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</si>
  <si>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</si>
  <si>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</si>
  <si>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</si>
  <si>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</si>
  <si>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</si>
  <si>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</si>
  <si>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</si>
  <si>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</si>
  <si>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</si>
  <si>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</si>
  <si>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</si>
  <si>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</si>
  <si>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</si>
  <si>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</si>
  <si>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</si>
  <si>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</si>
  <si>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</si>
  <si>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</si>
  <si>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</si>
  <si>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</si>
  <si>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</si>
  <si>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</si>
  <si>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</si>
  <si>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</si>
  <si>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</si>
  <si>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</si>
  <si>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</si>
  <si>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</si>
  <si>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</si>
  <si>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</si>
  <si>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</si>
  <si>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</si>
  <si>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</si>
  <si>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</si>
  <si>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</si>
  <si>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</si>
  <si>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</si>
  <si>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</si>
  <si>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</si>
  <si>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</si>
  <si>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</si>
  <si>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</si>
  <si>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</si>
  <si>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</si>
  <si>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</si>
  <si>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</si>
  <si>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</si>
  <si>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</si>
  <si>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</si>
  <si>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</si>
  <si>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</si>
  <si>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</si>
  <si>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</si>
  <si>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</si>
  <si>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</si>
  <si>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</si>
  <si>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</si>
  <si>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</si>
  <si>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</si>
  <si>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</si>
  <si>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</si>
  <si>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</si>
  <si>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</si>
  <si>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</si>
  <si>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</si>
  <si>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</si>
  <si>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</si>
  <si>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</si>
  <si>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</si>
  <si>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</si>
  <si>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</si>
  <si>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</si>
  <si>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</si>
  <si>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</si>
  <si>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</si>
  <si>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</si>
  <si>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</si>
  <si>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</si>
  <si>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</si>
  <si>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</si>
  <si>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</si>
  <si>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</si>
  <si>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</si>
  <si>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</si>
  <si>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</si>
  <si>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</si>
  <si>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</si>
  <si>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</si>
  <si>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</si>
  <si>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</si>
  <si>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</si>
  <si>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</si>
  <si>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</si>
  <si>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</si>
  <si>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</si>
  <si>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</si>
  <si>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</si>
  <si>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</si>
  <si>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</si>
  <si>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</si>
  <si>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</si>
  <si>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</si>
  <si>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</si>
  <si>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</si>
  <si>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</si>
  <si>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</si>
  <si>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</si>
  <si>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</si>
  <si>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</si>
  <si>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</si>
  <si>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</si>
  <si>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</si>
  <si>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</si>
  <si>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</si>
  <si>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</si>
  <si>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</si>
  <si>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</si>
  <si>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</si>
  <si>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</si>
  <si>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</si>
  <si>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</si>
  <si>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</si>
  <si>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</si>
  <si>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</si>
  <si>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</si>
  <si>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</si>
  <si>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</si>
  <si>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</si>
  <si>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</si>
  <si>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</si>
  <si>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</si>
  <si>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</si>
  <si>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</si>
  <si>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</si>
  <si>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</si>
  <si>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</si>
  <si>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</si>
  <si>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</si>
  <si>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</si>
  <si>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</si>
  <si>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</si>
  <si>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</si>
  <si>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</si>
  <si>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</si>
  <si>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</si>
  <si>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</si>
  <si>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</si>
  <si>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</si>
  <si>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</si>
  <si>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</si>
  <si>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</si>
  <si>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</si>
  <si>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</si>
  <si>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</si>
  <si>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</si>
  <si>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</si>
  <si>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</si>
  <si>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</si>
  <si>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</si>
  <si>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</si>
  <si>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</si>
  <si>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</si>
  <si>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</si>
  <si>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</si>
  <si>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</si>
  <si>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</si>
  <si>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</si>
  <si>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</si>
  <si>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</si>
  <si>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</si>
  <si>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</si>
  <si>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</si>
  <si>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</si>
  <si>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</si>
  <si>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</si>
  <si>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</si>
  <si>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</si>
  <si>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</si>
  <si>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</si>
  <si>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</si>
  <si>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</si>
  <si>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</si>
  <si>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</si>
  <si>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</si>
  <si>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</si>
  <si>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</si>
  <si>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</si>
  <si>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</si>
  <si>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</si>
  <si>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</si>
  <si>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</si>
  <si>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</si>
  <si>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</si>
  <si>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</si>
  <si>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</si>
  <si>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</si>
  <si>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</si>
  <si>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</si>
  <si>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</si>
  <si>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</si>
  <si>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</si>
  <si>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</si>
  <si>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</si>
  <si>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</si>
  <si>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</si>
  <si>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</si>
  <si>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</si>
  <si>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</si>
  <si>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</si>
  <si>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</si>
  <si>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</si>
  <si>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</si>
  <si>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</si>
  <si>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</si>
  <si>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</si>
  <si>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</si>
  <si>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</si>
  <si>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</si>
  <si>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</si>
  <si>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</si>
  <si>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</si>
  <si>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</si>
  <si>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</si>
  <si>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</si>
  <si>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</si>
  <si>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</si>
  <si>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</si>
  <si>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</si>
  <si>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</si>
  <si>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</si>
  <si>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</si>
  <si>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</si>
  <si>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</si>
  <si>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</si>
  <si>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</si>
  <si>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</si>
  <si>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</si>
  <si>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</si>
  <si>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</si>
  <si>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</si>
  <si>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</si>
  <si>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</si>
  <si>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</si>
  <si>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</si>
  <si>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</si>
  <si>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</si>
  <si>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</si>
  <si>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</si>
  <si>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</si>
  <si>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</si>
  <si>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</si>
  <si>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</si>
  <si>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</si>
  <si>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</si>
  <si>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</si>
  <si>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</si>
  <si>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</si>
  <si>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</si>
  <si>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</si>
  <si>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</si>
  <si>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</si>
  <si>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</si>
  <si>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</si>
  <si>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</si>
  <si>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</si>
  <si>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</si>
  <si>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</si>
  <si>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</si>
  <si>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</si>
  <si>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</si>
  <si>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</si>
  <si>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</si>
  <si>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</si>
  <si>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</si>
  <si>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</si>
  <si>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</si>
  <si>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</si>
  <si>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</si>
  <si>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</si>
  <si>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</si>
  <si>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</si>
  <si>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</si>
  <si>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</si>
  <si>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</si>
  <si>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</si>
  <si>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</si>
  <si>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</si>
  <si>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</si>
  <si>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</si>
  <si>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</si>
  <si>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</si>
  <si>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</si>
  <si>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</si>
  <si>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</si>
  <si>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</si>
  <si>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</si>
  <si>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</si>
  <si>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</si>
  <si>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</si>
  <si>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</si>
  <si>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</si>
  <si>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</si>
  <si>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</si>
  <si>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</si>
  <si>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</si>
  <si>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</si>
  <si>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</si>
  <si>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</si>
  <si>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</si>
  <si>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</si>
  <si>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</si>
  <si>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</si>
  <si>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</si>
  <si>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</si>
  <si>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</si>
  <si>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</si>
  <si>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</si>
  <si>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</si>
  <si>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</si>
  <si>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</si>
  <si>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</si>
  <si>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</si>
  <si>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</si>
  <si>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</si>
  <si>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</si>
  <si>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</si>
  <si>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</si>
  <si>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</si>
  <si>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</si>
  <si>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</si>
  <si>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</si>
  <si>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</si>
  <si>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</si>
  <si>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</si>
  <si>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</si>
  <si>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</si>
  <si>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</si>
  <si>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</si>
  <si>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</si>
  <si>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</si>
  <si>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</si>
  <si>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</si>
  <si>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</si>
  <si>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</si>
  <si>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</si>
  <si>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</si>
  <si>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</si>
  <si>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</si>
  <si>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</si>
  <si>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</si>
  <si>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</si>
  <si>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</si>
  <si>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</si>
  <si>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</si>
  <si>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</si>
  <si>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</si>
  <si>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</si>
  <si>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</si>
  <si>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</si>
  <si>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</si>
  <si>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</si>
  <si>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</si>
  <si>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</si>
  <si>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</si>
  <si>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</si>
  <si>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</si>
  <si>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</si>
  <si>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</si>
  <si>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</si>
  <si>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</si>
  <si>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</si>
  <si>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</si>
  <si>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</si>
  <si>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</si>
  <si>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</si>
  <si>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</si>
  <si>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</si>
  <si>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</si>
  <si>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</si>
  <si>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</si>
  <si>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</si>
  <si>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</si>
  <si>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</si>
  <si>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</si>
  <si>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</si>
  <si>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</si>
  <si>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</si>
  <si>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</si>
  <si>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</si>
  <si>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</si>
  <si>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</si>
  <si>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</si>
  <si>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</si>
  <si>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</si>
  <si>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</si>
  <si>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</si>
  <si>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</si>
  <si>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</si>
  <si>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</si>
  <si>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</si>
  <si>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</si>
  <si>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</si>
  <si>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</si>
  <si>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</si>
  <si>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</si>
  <si>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</si>
  <si>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</si>
  <si>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</si>
  <si>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</si>
  <si>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</si>
  <si>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</si>
  <si>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</si>
  <si>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</si>
  <si>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</si>
  <si>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</si>
  <si>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</si>
  <si>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</si>
  <si>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</si>
  <si>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</si>
  <si>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</si>
  <si>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</si>
  <si>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</si>
  <si>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</si>
  <si>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</si>
  <si>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</si>
  <si>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</si>
  <si>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</si>
  <si>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</si>
  <si>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</si>
  <si>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</si>
  <si>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</si>
  <si>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</si>
  <si>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</si>
  <si>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</si>
  <si>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</si>
  <si>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</si>
  <si>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</si>
  <si>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</si>
  <si>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</si>
  <si>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</si>
  <si>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</si>
  <si>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</si>
  <si>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</si>
  <si>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</si>
  <si>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</si>
  <si>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</si>
  <si>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</si>
  <si>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</si>
  <si>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</si>
  <si>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</si>
  <si>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</si>
  <si>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</si>
  <si>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</si>
  <si>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</si>
  <si>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</si>
  <si>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</si>
  <si>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</si>
  <si>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</si>
  <si>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</si>
  <si>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</si>
  <si>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</si>
  <si>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</si>
  <si>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</si>
  <si>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</si>
  <si>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</si>
  <si>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</si>
  <si>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</si>
  <si>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</si>
  <si>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</si>
  <si>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</si>
  <si>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</si>
  <si>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</si>
  <si>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</si>
  <si>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</si>
  <si>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</si>
  <si>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</si>
  <si>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</si>
  <si>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</si>
  <si>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</si>
  <si>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</si>
  <si>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</si>
  <si>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</si>
  <si>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</si>
  <si>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</si>
  <si>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</si>
  <si>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</si>
  <si>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</si>
  <si>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</si>
  <si>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</si>
  <si>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</si>
  <si>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</si>
  <si>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</si>
  <si>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</si>
  <si>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</si>
  <si>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</si>
  <si>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</si>
  <si>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</si>
  <si>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</si>
  <si>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</si>
  <si>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</si>
  <si>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</si>
  <si>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</si>
  <si>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</si>
  <si>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</si>
  <si>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</si>
  <si>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</si>
  <si>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</si>
  <si>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</si>
  <si>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</si>
  <si>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</si>
  <si>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</si>
  <si>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</si>
  <si>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</si>
  <si>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</si>
  <si>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</si>
  <si>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</si>
  <si>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</si>
  <si>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</si>
  <si>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</si>
  <si>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</si>
  <si>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</si>
  <si>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</si>
  <si>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</si>
  <si>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</si>
  <si>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</si>
  <si>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</si>
  <si>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</si>
  <si>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</si>
  <si>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</si>
  <si>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</si>
  <si>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</si>
  <si>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</si>
  <si>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</si>
  <si>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</si>
  <si>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</si>
  <si>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</si>
  <si>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</si>
  <si>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</si>
  <si>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</si>
  <si>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</si>
  <si>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</si>
  <si>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</si>
  <si>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</si>
  <si>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</si>
  <si>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</si>
  <si>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</si>
  <si>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</si>
  <si>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</si>
  <si>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</si>
  <si>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</si>
  <si>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</si>
  <si>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</si>
  <si>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</si>
  <si>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</si>
  <si>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</si>
  <si>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</si>
  <si>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</si>
  <si>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</si>
  <si>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</si>
  <si>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</si>
  <si>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</si>
  <si>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</si>
  <si>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</si>
  <si>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</si>
  <si>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</si>
  <si>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</si>
  <si>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</si>
  <si>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</si>
  <si>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</si>
  <si>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</si>
  <si>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</si>
  <si>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</si>
  <si>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</si>
  <si>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</si>
  <si>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</si>
  <si>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</si>
  <si>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</si>
  <si>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</si>
  <si>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</si>
  <si>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</si>
  <si>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</si>
  <si>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</si>
  <si>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</si>
  <si>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</si>
  <si>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</si>
  <si>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</si>
  <si>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</si>
  <si>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</si>
  <si>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</si>
  <si>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</si>
  <si>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</si>
  <si>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</si>
  <si>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</si>
  <si>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</si>
  <si>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</si>
  <si>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</si>
  <si>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</si>
  <si>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</si>
  <si>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</si>
  <si>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</si>
  <si>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</si>
  <si>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</si>
  <si>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</si>
  <si>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</si>
  <si>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</si>
  <si>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</si>
  <si>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</si>
  <si>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</si>
  <si>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</si>
  <si>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</si>
  <si>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</si>
  <si>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</si>
  <si>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</si>
  <si>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</si>
  <si>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</si>
  <si>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</si>
  <si>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</si>
  <si>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</si>
  <si>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</si>
  <si>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</si>
  <si>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</si>
  <si>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</si>
  <si>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</si>
  <si>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</si>
  <si>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</si>
  <si>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</si>
  <si>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</si>
  <si>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</si>
  <si>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</si>
  <si>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</si>
  <si>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</si>
  <si>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</si>
  <si>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</si>
  <si>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</si>
  <si>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</si>
  <si>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</si>
  <si>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</si>
  <si>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</si>
  <si>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</si>
  <si>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</si>
  <si>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</si>
  <si>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</si>
  <si>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</si>
  <si>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</si>
  <si>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</si>
  <si>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</si>
  <si>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</si>
  <si>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</si>
  <si>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</si>
  <si>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</si>
  <si>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</si>
  <si>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</si>
  <si>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</si>
  <si>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</si>
  <si>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</si>
  <si>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</si>
  <si>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</si>
  <si>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</si>
  <si>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</si>
  <si>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</si>
  <si>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</si>
  <si>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</si>
  <si>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</si>
  <si>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</si>
  <si>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</si>
  <si>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</si>
  <si>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</si>
  <si>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</si>
  <si>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</si>
  <si>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</si>
  <si>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</si>
  <si>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</si>
  <si>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</si>
  <si>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</si>
  <si>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</si>
  <si>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</si>
  <si>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</si>
  <si>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</si>
  <si>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</si>
  <si>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</si>
  <si>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</si>
  <si>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</si>
  <si>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</si>
  <si>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</si>
  <si>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</si>
  <si>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</si>
  <si>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</si>
  <si>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</si>
  <si>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</si>
  <si>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</si>
  <si>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</si>
  <si>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</si>
  <si>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</si>
  <si>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</si>
  <si>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</si>
  <si>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</si>
  <si>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</si>
  <si>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</si>
  <si>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</si>
  <si>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</si>
  <si>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</si>
  <si>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</si>
  <si>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</si>
  <si>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</si>
  <si>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</si>
  <si>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</si>
  <si>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</si>
  <si>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</si>
  <si>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</si>
  <si>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</si>
  <si>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</si>
  <si>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</si>
  <si>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</si>
  <si>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</si>
  <si>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</si>
  <si>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</si>
  <si>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</si>
  <si>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</si>
  <si>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</si>
  <si>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</si>
  <si>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</si>
  <si>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</si>
  <si>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</si>
  <si>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</si>
  <si>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</si>
  <si>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</si>
  <si>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</si>
  <si>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</si>
  <si>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</si>
  <si>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</si>
  <si>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</si>
  <si>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</si>
  <si>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</si>
  <si>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</si>
  <si>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</si>
  <si>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</si>
  <si>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</si>
  <si>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</si>
  <si>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</si>
  <si>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</si>
  <si>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</si>
  <si>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</si>
  <si>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</si>
  <si>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</si>
  <si>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</si>
  <si>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</si>
  <si>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</si>
  <si>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</si>
  <si>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</si>
  <si>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</si>
  <si>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</si>
  <si>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</si>
  <si>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</si>
  <si>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</si>
  <si>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</si>
  <si>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</si>
  <si>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</si>
  <si>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</si>
  <si>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</si>
  <si>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</si>
  <si>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</si>
  <si>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</si>
  <si>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</si>
  <si>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</si>
  <si>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</si>
  <si>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</si>
  <si>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</si>
  <si>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</si>
  <si>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</si>
  <si>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</si>
  <si>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</si>
  <si>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</si>
  <si>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</si>
  <si>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</si>
  <si>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</si>
  <si>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</si>
  <si>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</si>
  <si>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</si>
  <si>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</si>
  <si>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</si>
  <si>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</si>
  <si>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</si>
  <si>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</si>
  <si>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</si>
  <si>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</si>
  <si>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</si>
  <si>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</si>
  <si>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</si>
  <si>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</si>
  <si>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</si>
  <si>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</si>
  <si>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</si>
  <si>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</si>
  <si>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</si>
  <si>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</si>
  <si>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</si>
  <si>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</si>
  <si>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</si>
  <si>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</si>
  <si>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</si>
  <si>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</si>
  <si>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</si>
  <si>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</si>
  <si>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</si>
  <si>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</si>
  <si>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</si>
  <si>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</si>
  <si>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</si>
  <si>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</si>
  <si>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</si>
  <si>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</si>
  <si>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</si>
  <si>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</si>
  <si>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</si>
  <si>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</si>
  <si>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</si>
  <si>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</si>
  <si>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</si>
  <si>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</si>
  <si>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</si>
  <si>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</si>
  <si>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</si>
  <si>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</si>
  <si>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</si>
  <si>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</si>
  <si>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</si>
  <si>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</si>
  <si>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</si>
  <si>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</si>
  <si>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</si>
  <si>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</si>
  <si>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</si>
  <si>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</si>
  <si>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</si>
  <si>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</si>
  <si>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</si>
  <si>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</si>
  <si>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</si>
  <si>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</si>
  <si>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</si>
  <si>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</si>
  <si>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</si>
  <si>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</si>
  <si>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</si>
  <si>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</si>
  <si>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</si>
  <si>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</si>
  <si>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</si>
  <si>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</si>
  <si>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</si>
  <si>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</si>
  <si>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</si>
  <si>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</si>
  <si>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</si>
  <si>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</si>
  <si>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</si>
  <si>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</si>
  <si>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</si>
  <si>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</si>
  <si>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</si>
  <si>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</si>
  <si>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</si>
  <si>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</si>
  <si>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</si>
  <si>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</si>
  <si>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</si>
  <si>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</si>
  <si>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</si>
  <si>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</si>
  <si>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</si>
  <si>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</si>
  <si>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</si>
  <si>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</si>
  <si>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</si>
  <si>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</si>
  <si>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</si>
  <si>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</si>
  <si>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</si>
  <si>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</si>
  <si>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</si>
  <si>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</si>
  <si>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</si>
  <si>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</si>
  <si>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</si>
  <si>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</si>
  <si>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</si>
  <si>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</si>
  <si>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</si>
  <si>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</si>
  <si>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</si>
  <si>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</si>
  <si>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</si>
  <si>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</si>
  <si>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</si>
  <si>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</si>
  <si>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</si>
  <si>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</si>
  <si>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</si>
  <si>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</si>
  <si>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</si>
  <si>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</si>
  <si>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</si>
  <si>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</si>
  <si>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</si>
  <si>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</si>
  <si>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</si>
  <si>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</si>
  <si>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</si>
  <si>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</si>
  <si>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</si>
  <si>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</si>
  <si>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</si>
  <si>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</si>
  <si>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</si>
  <si>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</si>
  <si>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</si>
  <si>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</si>
  <si>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</si>
  <si>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</si>
  <si>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</si>
  <si>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</si>
  <si>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</si>
  <si>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</si>
  <si>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</si>
  <si>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</si>
  <si>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</si>
  <si>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</si>
  <si>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</si>
  <si>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</si>
  <si>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</si>
  <si>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</si>
  <si>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</si>
  <si>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</si>
  <si>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</si>
  <si>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</si>
  <si>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</si>
  <si>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</si>
  <si>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</si>
  <si>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</si>
  <si>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</si>
  <si>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</si>
  <si>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</si>
  <si>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</si>
  <si>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</si>
  <si>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</si>
  <si>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</si>
  <si>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</si>
  <si>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</si>
  <si>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</si>
  <si>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</si>
  <si>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</si>
  <si>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</si>
  <si>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</si>
  <si>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</si>
  <si>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</si>
  <si>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</si>
  <si>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</si>
  <si>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</si>
  <si>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</si>
  <si>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</si>
  <si>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</si>
  <si>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</si>
  <si>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</si>
  <si>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</si>
  <si>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</si>
  <si>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</si>
  <si>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</si>
  <si>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</si>
  <si>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</si>
  <si>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</si>
  <si>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</si>
  <si>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</si>
  <si>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</si>
  <si>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</si>
  <si>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</si>
  <si>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</si>
  <si>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</si>
  <si>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</si>
  <si>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</si>
  <si>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</si>
  <si>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</si>
  <si>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</si>
  <si>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</si>
  <si>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</si>
  <si>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</si>
  <si>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</si>
  <si>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</si>
  <si>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</si>
  <si>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</si>
  <si>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</si>
  <si>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</si>
  <si>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</si>
  <si>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</si>
  <si>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</si>
  <si>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</si>
  <si>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</si>
  <si>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</si>
  <si>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</si>
  <si>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</si>
  <si>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</si>
  <si>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</si>
  <si>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</si>
  <si>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</si>
  <si>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</si>
  <si>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</si>
  <si>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</si>
  <si>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</si>
  <si>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</si>
  <si>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</si>
  <si>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</si>
  <si>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</si>
  <si>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</si>
  <si>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</si>
  <si>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</si>
  <si>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</si>
  <si>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</si>
  <si>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</si>
  <si>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</si>
  <si>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</si>
  <si>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</si>
  <si>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</si>
  <si>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</si>
  <si>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</si>
  <si>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</si>
  <si>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</si>
  <si>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</si>
  <si>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</si>
  <si>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</si>
  <si>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</si>
  <si>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</si>
  <si>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</si>
  <si>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</si>
  <si>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</si>
  <si>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</si>
  <si>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</si>
  <si>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</si>
  <si>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</si>
  <si>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</si>
  <si>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</si>
  <si>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</si>
  <si>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</si>
  <si>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</si>
  <si>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</si>
  <si>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</si>
  <si>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</si>
  <si>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</si>
  <si>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</si>
  <si>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</si>
  <si>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</si>
  <si>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</si>
  <si>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</si>
  <si>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</si>
  <si>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</si>
  <si>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</si>
  <si>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</si>
  <si>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</si>
  <si>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</si>
  <si>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</si>
  <si>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</si>
  <si>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</si>
  <si>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</si>
  <si>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</si>
  <si>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</si>
  <si>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</si>
  <si>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</si>
  <si>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</si>
  <si>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</si>
  <si>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</si>
  <si>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</si>
  <si>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</si>
  <si>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</si>
  <si>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</si>
  <si>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</si>
  <si>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</si>
  <si>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</si>
  <si>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</si>
  <si>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</si>
  <si>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</si>
  <si>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</si>
  <si>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</si>
  <si>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</si>
  <si>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</si>
  <si>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</si>
  <si>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</si>
  <si>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</si>
  <si>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</si>
  <si>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</si>
  <si>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</si>
  <si>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</si>
  <si>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</si>
  <si>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</si>
  <si>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</si>
  <si>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</si>
  <si>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</si>
  <si>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</si>
  <si>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</si>
  <si>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</si>
  <si>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</si>
  <si>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</si>
  <si>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</si>
  <si>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</si>
  <si>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</si>
  <si>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</si>
  <si>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</si>
  <si>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</si>
  <si>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</si>
  <si>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</si>
  <si>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</si>
  <si>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</si>
  <si>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</si>
  <si>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</si>
  <si>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</si>
  <si>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</si>
  <si>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</si>
  <si>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</si>
  <si>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</si>
  <si>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</si>
  <si>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</si>
  <si>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</si>
  <si>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</si>
  <si>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</si>
  <si>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</si>
  <si>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</si>
  <si>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</si>
  <si>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</si>
  <si>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</si>
  <si>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</si>
  <si>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</si>
  <si>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</si>
  <si>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</si>
  <si>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</si>
  <si>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</si>
  <si>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</si>
  <si>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</si>
  <si>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</si>
  <si>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</si>
  <si>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</si>
  <si>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</si>
  <si>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</si>
  <si>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</si>
  <si>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</si>
  <si>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</si>
  <si>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</si>
  <si>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</si>
  <si>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</si>
  <si>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</si>
  <si>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</si>
  <si>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</si>
  <si>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</si>
  <si>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</si>
  <si>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</si>
  <si>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</si>
  <si>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</si>
  <si>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</si>
  <si>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</si>
  <si>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</si>
  <si>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</si>
  <si>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</si>
  <si>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</si>
  <si>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</si>
  <si>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</si>
  <si>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</si>
  <si>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</si>
  <si>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</si>
  <si>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</si>
  <si>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</si>
  <si>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</si>
  <si>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</si>
  <si>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</si>
  <si>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</si>
  <si>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</si>
  <si>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</si>
  <si>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</si>
  <si>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</si>
  <si>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</si>
  <si>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</si>
  <si>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</si>
  <si>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</si>
  <si>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</si>
  <si>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</si>
  <si>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</si>
  <si>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</si>
  <si>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</si>
  <si>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</si>
  <si>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</si>
  <si>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</si>
  <si>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</si>
  <si>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</si>
  <si>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</si>
  <si>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</si>
  <si>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</si>
  <si>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</si>
  <si>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</si>
  <si>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</si>
  <si>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</si>
  <si>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</si>
  <si>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</si>
  <si>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</si>
  <si>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</si>
  <si>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</si>
  <si>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</si>
  <si>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</si>
  <si>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</si>
  <si>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</si>
  <si>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</si>
  <si>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</si>
  <si>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</si>
  <si>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</si>
  <si>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</si>
  <si>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</si>
  <si>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</si>
  <si>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</si>
  <si>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</si>
  <si>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</si>
  <si>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</si>
  <si>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</si>
  <si>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</si>
  <si>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</si>
  <si>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</si>
  <si>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</si>
  <si>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</si>
  <si>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</si>
  <si>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</si>
  <si>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</si>
  <si>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</si>
  <si>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</si>
  <si>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</si>
  <si>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</si>
  <si>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</si>
  <si>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</si>
  <si>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</si>
  <si>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</si>
  <si>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</si>
  <si>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</si>
  <si>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</si>
  <si>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</si>
  <si>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</si>
  <si>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</si>
  <si>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</si>
  <si>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</si>
  <si>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</si>
  <si>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</si>
  <si>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</si>
  <si>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</si>
  <si>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</si>
  <si>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</si>
  <si>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</si>
  <si>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</si>
  <si>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</si>
  <si>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</si>
  <si>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</si>
  <si>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</si>
  <si>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</si>
  <si>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</si>
  <si>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</si>
  <si>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</si>
  <si>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</si>
  <si>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</si>
  <si>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</si>
  <si>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</si>
  <si>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</si>
  <si>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</si>
  <si>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</si>
  <si>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</si>
  <si>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</si>
  <si>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</si>
  <si>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</si>
  <si>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</si>
  <si>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</si>
  <si>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</si>
  <si>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</si>
  <si>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</si>
  <si>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</si>
  <si>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</si>
  <si>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</si>
  <si>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</si>
  <si>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</si>
  <si>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</si>
  <si>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</si>
  <si>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</si>
  <si>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</si>
  <si>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</si>
  <si>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</si>
  <si>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</si>
  <si>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</si>
  <si>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</si>
  <si>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</si>
  <si>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</si>
  <si>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</si>
  <si>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</si>
  <si>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</si>
  <si>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</si>
  <si>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</si>
  <si>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</si>
  <si>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</si>
  <si>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</si>
  <si>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</si>
  <si>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</si>
  <si>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</si>
  <si>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</si>
  <si>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</si>
  <si>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</si>
  <si>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</si>
  <si>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</si>
  <si>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</si>
  <si>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</si>
  <si>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</si>
  <si>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</si>
  <si>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</si>
  <si>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</si>
  <si>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</si>
  <si>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</si>
  <si>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</si>
  <si>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</si>
  <si>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</si>
  <si>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</si>
  <si>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</si>
  <si>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</si>
  <si>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</si>
  <si>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</si>
  <si>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</si>
  <si>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</si>
  <si>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</si>
  <si>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</si>
  <si>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</si>
  <si>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</si>
  <si>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</si>
  <si>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</si>
  <si>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</si>
  <si>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</si>
  <si>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</si>
  <si>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</si>
  <si>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</si>
  <si>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</si>
  <si>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</si>
  <si>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</si>
  <si>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</si>
  <si>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</si>
  <si>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</si>
  <si>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</si>
  <si>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</si>
  <si>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</si>
  <si>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</si>
  <si>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</si>
  <si>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</si>
  <si>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</si>
  <si>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</si>
  <si>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</si>
  <si>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</si>
  <si>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</si>
  <si>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</si>
  <si>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</si>
  <si>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</si>
  <si>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</si>
  <si>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</si>
  <si>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</si>
  <si>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</si>
  <si>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</si>
  <si>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</si>
  <si>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</si>
  <si>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</si>
  <si>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</si>
  <si>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</si>
  <si>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</si>
  <si>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</si>
  <si>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</si>
  <si>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</si>
  <si>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</si>
  <si>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</si>
  <si>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</si>
  <si>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</si>
  <si>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</si>
  <si>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</si>
  <si>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</si>
  <si>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</si>
  <si>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</si>
  <si>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</si>
  <si>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</si>
  <si>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</si>
  <si>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</si>
  <si>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</si>
  <si>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</si>
  <si>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</si>
  <si>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</si>
  <si>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</si>
  <si>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</si>
  <si>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</si>
  <si>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</si>
  <si>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</si>
  <si>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</si>
  <si>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</si>
  <si>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</si>
  <si>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</si>
  <si>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</si>
  <si>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</si>
  <si>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</si>
  <si>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</si>
  <si>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</si>
  <si>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</si>
  <si>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</si>
  <si>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</si>
  <si>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</si>
  <si>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</si>
  <si>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</si>
  <si>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</si>
  <si>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</si>
  <si>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</si>
  <si>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</si>
  <si>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</si>
  <si>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</si>
  <si>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</si>
  <si>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</si>
  <si>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</si>
  <si>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</si>
  <si>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</si>
  <si>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</si>
  <si>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</si>
  <si>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</si>
  <si>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</si>
  <si>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</si>
  <si>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</si>
  <si>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</si>
  <si>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</si>
  <si>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</si>
  <si>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</si>
  <si>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</si>
  <si>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</si>
  <si>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</si>
  <si>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</si>
  <si>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</si>
  <si>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</si>
  <si>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</si>
  <si>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</si>
  <si>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</si>
  <si>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</si>
  <si>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</si>
  <si>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</si>
  <si>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</si>
  <si>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</si>
  <si>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</si>
  <si>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</si>
  <si>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</si>
  <si>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</si>
  <si>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</si>
  <si>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</si>
  <si>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</si>
  <si>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</si>
  <si>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</si>
  <si>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</si>
  <si>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</si>
  <si>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</si>
  <si>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</si>
  <si>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</si>
  <si>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</si>
  <si>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</si>
  <si>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</si>
  <si>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</si>
  <si>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</si>
  <si>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</si>
  <si>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</si>
  <si>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</si>
  <si>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</si>
  <si>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</si>
  <si>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</si>
  <si>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</si>
  <si>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</si>
  <si>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</si>
  <si>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</si>
  <si>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</si>
  <si>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</si>
  <si>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</si>
  <si>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</si>
  <si>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</si>
  <si>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</si>
  <si>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</si>
  <si>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</si>
  <si>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</si>
  <si>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</si>
  <si>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</si>
  <si>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</si>
  <si>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</si>
  <si>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</si>
  <si>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</si>
  <si>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</si>
  <si>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</si>
  <si>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</si>
  <si>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</si>
  <si>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</si>
  <si>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</si>
  <si>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</si>
  <si>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</si>
  <si>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</si>
  <si>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</si>
  <si>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</si>
  <si>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</si>
  <si>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</si>
  <si>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</si>
  <si>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</si>
  <si>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</si>
  <si>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</si>
  <si>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</si>
  <si>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</si>
  <si>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</si>
  <si>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</si>
  <si>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</si>
  <si>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</si>
  <si>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</si>
  <si>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</si>
  <si>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</si>
  <si>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</si>
  <si>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</si>
  <si>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</si>
  <si>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</si>
  <si>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</si>
  <si>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</si>
  <si>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</si>
  <si>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</si>
  <si>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</si>
  <si>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</si>
  <si>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</si>
  <si>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</si>
  <si>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</si>
  <si>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</si>
  <si>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</si>
  <si>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</si>
  <si>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</si>
  <si>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</si>
  <si>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</si>
  <si>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</si>
  <si>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</si>
  <si>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</si>
  <si>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</si>
  <si>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</si>
  <si>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</si>
  <si>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</si>
  <si>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</si>
  <si>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</si>
  <si>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</si>
  <si>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</si>
  <si>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</si>
  <si>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</si>
  <si>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</si>
  <si>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</si>
  <si>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</si>
  <si>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</si>
  <si>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</si>
  <si>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</si>
  <si>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</si>
  <si>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</si>
  <si>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</si>
  <si>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</si>
  <si>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</si>
  <si>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</si>
  <si>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</si>
  <si>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</si>
  <si>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</si>
  <si>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</si>
  <si>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</si>
  <si>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</si>
  <si>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</si>
  <si>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</si>
  <si>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</si>
  <si>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</si>
  <si>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</si>
  <si>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</si>
  <si>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</si>
  <si>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</si>
  <si>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</si>
  <si>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</si>
  <si>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</si>
  <si>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</si>
  <si>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</si>
  <si>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</si>
  <si>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</si>
  <si>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</si>
  <si>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</si>
  <si>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</si>
  <si>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</si>
  <si>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</si>
  <si>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</si>
  <si>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</si>
  <si>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</si>
  <si>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</si>
  <si>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</si>
  <si>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</si>
  <si>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</si>
  <si>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</si>
  <si>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</si>
  <si>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</si>
  <si>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</si>
  <si>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</si>
  <si>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</si>
  <si>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</si>
  <si>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</si>
  <si>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</si>
  <si>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</si>
  <si>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</si>
  <si>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</si>
  <si>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</si>
  <si>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</si>
  <si>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</si>
  <si>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</si>
  <si>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</si>
  <si>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</si>
  <si>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</si>
  <si>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</si>
  <si>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</si>
  <si>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</si>
  <si>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</si>
  <si>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</si>
  <si>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</si>
  <si>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</si>
  <si>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</si>
  <si>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</si>
  <si>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</si>
  <si>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</si>
  <si>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</si>
  <si>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</si>
  <si>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</si>
  <si>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</si>
  <si>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</si>
  <si>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</si>
  <si>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</si>
  <si>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</si>
  <si>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</si>
  <si>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</si>
  <si>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</si>
  <si>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</si>
  <si>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</si>
  <si>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</si>
  <si>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</si>
  <si>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</si>
  <si>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</si>
  <si>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</si>
  <si>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</si>
  <si>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</si>
  <si>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</si>
  <si>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</si>
  <si>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</si>
  <si>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</si>
  <si>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</si>
  <si>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</si>
  <si>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</si>
  <si>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</si>
  <si>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</si>
  <si>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</si>
  <si>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</si>
  <si>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</si>
  <si>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</si>
  <si>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</si>
  <si>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</si>
  <si>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</si>
  <si>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</si>
  <si>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</si>
  <si>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</si>
  <si>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</si>
  <si>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</si>
  <si>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</si>
  <si>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</si>
  <si>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</si>
  <si>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</si>
  <si>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</si>
  <si>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</si>
  <si>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</si>
  <si>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</si>
  <si>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</si>
  <si>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</si>
  <si>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</si>
  <si>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</si>
  <si>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</si>
  <si>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</si>
  <si>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</si>
  <si>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</si>
  <si>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</si>
  <si>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</si>
  <si>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</si>
  <si>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</si>
  <si>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</si>
  <si>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</si>
  <si>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</si>
  <si>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</si>
  <si>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</si>
  <si>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</si>
  <si>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</si>
  <si>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</si>
  <si>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</si>
  <si>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</si>
  <si>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</si>
  <si>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</si>
  <si>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</si>
  <si>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</si>
  <si>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</si>
  <si>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</si>
  <si>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</si>
  <si>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</si>
  <si>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</si>
  <si>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</si>
  <si>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</si>
  <si>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</si>
  <si>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</si>
  <si>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</si>
  <si>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</si>
  <si>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</si>
  <si>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</si>
  <si>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</si>
  <si>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</si>
  <si>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</si>
  <si>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</si>
  <si>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</si>
  <si>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</si>
  <si>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</si>
  <si>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</si>
  <si>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</si>
  <si>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</si>
  <si>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</si>
  <si>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</si>
  <si>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</si>
  <si>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</si>
  <si>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</si>
  <si>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</si>
  <si>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</si>
  <si>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</si>
  <si>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</si>
  <si>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</si>
  <si>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</si>
  <si>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</si>
  <si>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</si>
  <si>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</si>
  <si>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</si>
  <si>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</si>
  <si>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</si>
  <si>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</si>
  <si>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</si>
  <si>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</si>
  <si>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</si>
  <si>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</si>
  <si>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</si>
  <si>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</si>
  <si>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</si>
  <si>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</si>
  <si>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</si>
  <si>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</si>
  <si>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</si>
  <si>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</si>
  <si>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</si>
  <si>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</si>
  <si>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</si>
  <si>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</si>
  <si>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</si>
  <si>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</si>
  <si>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</si>
  <si>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</si>
  <si>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</si>
  <si>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</si>
  <si>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</si>
  <si>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</si>
  <si>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</si>
  <si>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</si>
  <si>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</si>
  <si>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</si>
  <si>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</si>
  <si>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</si>
  <si>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</si>
  <si>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</si>
  <si>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</si>
  <si>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</si>
  <si>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</si>
  <si>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</si>
  <si>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</si>
  <si>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</si>
  <si>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</si>
  <si>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</si>
  <si>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</si>
  <si>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</si>
  <si>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</si>
  <si>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</si>
  <si>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</si>
  <si>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</si>
  <si>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</si>
  <si>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</si>
  <si>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</si>
  <si>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</si>
  <si>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</si>
  <si>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</si>
  <si>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</si>
  <si>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</si>
  <si>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</si>
  <si>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</si>
  <si>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</si>
  <si>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</si>
  <si>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</si>
  <si>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</si>
  <si>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</si>
  <si>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</si>
  <si>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</si>
  <si>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</si>
  <si>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</si>
  <si>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</si>
  <si>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</si>
  <si>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</si>
  <si>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</si>
  <si>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</si>
  <si>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</si>
  <si>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</si>
  <si>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</si>
  <si>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</si>
  <si>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</si>
  <si>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</si>
  <si>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</si>
  <si>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</si>
  <si>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</si>
  <si>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</si>
  <si>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</si>
  <si>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</si>
  <si>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</si>
  <si>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</si>
  <si>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</si>
  <si>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</si>
  <si>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</si>
  <si>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</si>
  <si>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</si>
  <si>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</si>
  <si>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</si>
  <si>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</si>
  <si>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</si>
  <si>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</si>
  <si>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</si>
  <si>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</si>
  <si>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</si>
  <si>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</si>
  <si>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</si>
  <si>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</si>
  <si>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</si>
  <si>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</si>
  <si>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</si>
  <si>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</si>
  <si>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</si>
  <si>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</si>
  <si>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</si>
  <si>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</si>
  <si>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</si>
  <si>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</si>
  <si>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</si>
  <si>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</si>
  <si>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</si>
  <si>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</si>
  <si>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</si>
  <si>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</si>
  <si>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</si>
  <si>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</si>
  <si>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</si>
  <si>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</si>
  <si>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</si>
  <si>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</si>
  <si>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</si>
  <si>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</si>
  <si>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</si>
  <si>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</si>
  <si>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</si>
  <si>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</si>
  <si>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</si>
  <si>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</si>
  <si>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</si>
  <si>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</si>
  <si>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</si>
  <si>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</si>
  <si>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</si>
  <si>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</si>
  <si>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</si>
  <si>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</si>
  <si>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</si>
  <si>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</si>
  <si>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</si>
  <si>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</si>
  <si>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</si>
  <si>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</si>
  <si>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</si>
  <si>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</si>
  <si>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</si>
  <si>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</si>
  <si>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</si>
  <si>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</si>
  <si>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</si>
  <si>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</si>
  <si>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</si>
  <si>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</si>
  <si>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</si>
  <si>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</si>
  <si>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</si>
  <si>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</si>
  <si>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</si>
  <si>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</si>
  <si>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</si>
  <si>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</si>
  <si>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</si>
  <si>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</si>
  <si>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</si>
  <si>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</si>
  <si>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</si>
  <si>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</si>
  <si>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</si>
  <si>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</si>
  <si>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</si>
  <si>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</si>
  <si>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</si>
  <si>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</si>
  <si>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</si>
  <si>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</si>
  <si>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</si>
  <si>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</si>
  <si>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</si>
  <si>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</si>
  <si>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</si>
  <si>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</si>
  <si>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</si>
  <si>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</si>
  <si>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</si>
  <si>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</si>
  <si>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</si>
  <si>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</si>
  <si>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</si>
  <si>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</si>
  <si>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</si>
  <si>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</si>
  <si>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</si>
  <si>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</si>
  <si>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</si>
  <si>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</si>
  <si>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</si>
  <si>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</si>
  <si>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</si>
  <si>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</si>
  <si>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</si>
  <si>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</si>
  <si>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</si>
  <si>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</si>
  <si>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</si>
  <si>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</si>
  <si>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</si>
  <si>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</si>
  <si>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</si>
  <si>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</si>
  <si>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</si>
  <si>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</si>
  <si>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</si>
  <si>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</si>
  <si>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</si>
  <si>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</si>
  <si>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</si>
  <si>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</si>
  <si>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</si>
  <si>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</si>
  <si>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</si>
  <si>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</si>
  <si>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</si>
  <si>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</si>
  <si>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</si>
  <si>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</si>
  <si>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</si>
  <si>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</si>
  <si>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</si>
  <si>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</si>
  <si>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</si>
  <si>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</si>
  <si>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</si>
  <si>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</si>
  <si>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</si>
  <si>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</si>
  <si>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</si>
  <si>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</si>
  <si>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</si>
  <si>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</si>
  <si>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</si>
  <si>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</si>
  <si>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</si>
  <si>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</si>
  <si>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</si>
  <si>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</si>
  <si>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</si>
  <si>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</si>
  <si>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</si>
  <si>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</si>
  <si>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</si>
  <si>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</si>
  <si>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</si>
  <si>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</si>
  <si>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</si>
  <si>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</si>
  <si>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</si>
  <si>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</si>
  <si>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</si>
  <si>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</si>
  <si>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</si>
  <si>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</si>
  <si>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</si>
  <si>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</si>
  <si>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</si>
  <si>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</si>
  <si>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</si>
  <si>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</si>
  <si>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</si>
  <si>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</si>
  <si>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</si>
  <si>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</si>
  <si>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</si>
  <si>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</si>
  <si>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</si>
  <si>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</si>
  <si>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</si>
  <si>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</si>
  <si>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</si>
  <si>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</si>
  <si>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</si>
  <si>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</si>
  <si>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</si>
  <si>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</si>
  <si>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</si>
  <si>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</si>
  <si>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</si>
  <si>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</si>
  <si>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</si>
  <si>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</si>
  <si>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</si>
  <si>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</si>
  <si>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</si>
  <si>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</si>
  <si>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</si>
  <si>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</si>
  <si>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</si>
  <si>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</si>
  <si>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</si>
  <si>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</si>
  <si>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</si>
  <si>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</si>
  <si>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</si>
  <si>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</si>
  <si>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</si>
  <si>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</si>
  <si>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</si>
  <si>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</si>
  <si>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</si>
  <si>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</si>
  <si>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</si>
  <si>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</si>
  <si>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</si>
  <si>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</si>
  <si>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</si>
  <si>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</si>
  <si>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</si>
  <si>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</si>
  <si>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</si>
  <si>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</si>
  <si>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</si>
  <si>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</si>
  <si>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</si>
  <si>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</si>
  <si>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</si>
  <si>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</si>
  <si>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</si>
  <si>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</si>
  <si>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</si>
  <si>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</si>
  <si>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</si>
  <si>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</si>
  <si>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</si>
  <si>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</si>
  <si>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</si>
  <si>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</si>
  <si>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</si>
  <si>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</si>
  <si>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</si>
  <si>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</si>
  <si>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</si>
  <si>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</si>
  <si>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</si>
  <si>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</si>
  <si>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</si>
  <si>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</si>
  <si>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</si>
  <si>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</si>
  <si>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</si>
  <si>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</si>
  <si>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</si>
  <si>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</si>
  <si>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</si>
  <si>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</si>
  <si>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</si>
  <si>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</si>
  <si>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</si>
  <si>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</si>
  <si>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</si>
  <si>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</si>
  <si>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</si>
  <si>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</si>
  <si>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</si>
  <si>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</si>
  <si>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</si>
  <si>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</si>
  <si>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</si>
  <si>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</si>
  <si>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</si>
  <si>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</si>
  <si>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</si>
  <si>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</si>
  <si>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</si>
  <si>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</si>
  <si>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</si>
  <si>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</si>
  <si>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</si>
  <si>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</si>
  <si>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</si>
  <si>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</si>
  <si>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</si>
  <si>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</si>
  <si>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</si>
  <si>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</si>
  <si>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</si>
  <si>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</si>
  <si>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</si>
  <si>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</si>
  <si>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</si>
  <si>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</si>
  <si>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</si>
  <si>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</si>
  <si>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</si>
  <si>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</si>
  <si>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</si>
  <si>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</si>
  <si>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</si>
  <si>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</si>
  <si>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</si>
  <si>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</si>
  <si>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</si>
  <si>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</si>
  <si>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</si>
  <si>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</si>
  <si>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</si>
  <si>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</si>
  <si>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</si>
  <si>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</si>
  <si>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</si>
  <si>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</si>
  <si>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</si>
  <si>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</si>
  <si>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</si>
  <si>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</si>
  <si>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</si>
  <si>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</si>
  <si>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</si>
  <si>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</si>
  <si>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</si>
  <si>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</si>
  <si>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</si>
  <si>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</si>
  <si>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</si>
  <si>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</si>
  <si>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</si>
  <si>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</si>
  <si>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</si>
  <si>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</si>
  <si>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</si>
  <si>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</si>
  <si>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</si>
  <si>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</si>
  <si>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</si>
  <si>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</si>
  <si>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</si>
  <si>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</si>
  <si>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</si>
  <si>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</si>
  <si>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</si>
  <si>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</si>
  <si>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</si>
  <si>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</si>
  <si>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</si>
  <si>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</si>
  <si>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</si>
  <si>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</si>
  <si>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</si>
  <si>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</si>
  <si>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</si>
  <si>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</si>
  <si>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</si>
  <si>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</si>
  <si>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</si>
  <si>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</si>
  <si>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</si>
  <si>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</si>
  <si>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</si>
  <si>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</si>
  <si>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</si>
  <si>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</si>
  <si>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</si>
  <si>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</si>
  <si>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</si>
  <si>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</si>
  <si>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</si>
  <si>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</si>
  <si>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</si>
  <si>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</si>
  <si>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</si>
  <si>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</si>
  <si>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</si>
  <si>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</si>
  <si>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</si>
  <si>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</si>
  <si>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</si>
  <si>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</si>
  <si>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</si>
  <si>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</si>
  <si>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</si>
  <si>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</si>
  <si>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</si>
  <si>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</si>
  <si>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</si>
  <si>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</si>
  <si>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</si>
  <si>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</si>
  <si>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</si>
  <si>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</si>
  <si>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</si>
  <si>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</si>
  <si>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</si>
  <si>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</si>
  <si>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</si>
  <si>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</si>
  <si>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</si>
  <si>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</si>
  <si>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</si>
  <si>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</si>
  <si>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</si>
  <si>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</si>
  <si>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</si>
  <si>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</si>
  <si>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</si>
  <si>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</si>
  <si>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</si>
  <si>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</si>
  <si>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</si>
  <si>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</si>
  <si>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</si>
  <si>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</si>
  <si>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</si>
  <si>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</si>
  <si>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</si>
  <si>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</si>
  <si>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</si>
  <si>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</si>
  <si>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</si>
  <si>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</si>
  <si>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</si>
  <si>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</si>
  <si>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</si>
  <si>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</si>
  <si>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</si>
  <si>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</si>
  <si>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</si>
  <si>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</si>
  <si>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</si>
  <si>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</si>
  <si>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</si>
  <si>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</si>
  <si>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</si>
  <si>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</si>
  <si>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</si>
  <si>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</si>
  <si>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</si>
  <si>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</si>
  <si>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</si>
  <si>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</si>
  <si>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</si>
  <si>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</si>
  <si>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</si>
  <si>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</si>
  <si>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</si>
  <si>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</si>
  <si>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</si>
  <si>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</si>
  <si>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</si>
  <si>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</si>
  <si>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</si>
  <si>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</si>
  <si>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</si>
  <si>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</si>
  <si>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</si>
  <si>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</si>
  <si>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</si>
  <si>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</si>
  <si>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</si>
  <si>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</si>
  <si>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</si>
  <si>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</si>
  <si>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</si>
  <si>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</si>
  <si>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</si>
  <si>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</si>
  <si>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</si>
  <si>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</si>
  <si>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</si>
  <si>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</si>
  <si>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</si>
  <si>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</si>
  <si>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</si>
  <si>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</si>
  <si>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</si>
  <si>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</si>
  <si>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</si>
  <si>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</si>
  <si>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</si>
  <si>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</si>
  <si>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</si>
  <si>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</si>
  <si>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</si>
  <si>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</si>
  <si>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</si>
  <si>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</si>
  <si>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</si>
  <si>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</si>
  <si>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</si>
  <si>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</si>
  <si>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</si>
  <si>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</si>
  <si>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</si>
  <si>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</si>
  <si>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</si>
  <si>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</si>
  <si>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</si>
  <si>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</si>
  <si>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</si>
  <si>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</si>
  <si>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</si>
  <si>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</si>
  <si>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</si>
  <si>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</si>
  <si>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</si>
  <si>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</si>
  <si>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</si>
  <si>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</si>
  <si>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</si>
  <si>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</si>
  <si>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</si>
  <si>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</si>
  <si>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</si>
  <si>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</si>
  <si>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</si>
  <si>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</si>
  <si>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</si>
  <si>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</si>
  <si>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</si>
  <si>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</si>
  <si>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</si>
  <si>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</si>
  <si>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</si>
  <si>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</si>
  <si>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</si>
  <si>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</si>
  <si>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</si>
  <si>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</si>
  <si>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</si>
  <si>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</si>
  <si>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</si>
  <si>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</si>
  <si>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</si>
  <si>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</si>
  <si>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</si>
  <si>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</si>
  <si>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</si>
  <si>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</si>
  <si>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</si>
  <si>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</si>
  <si>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</si>
  <si>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</si>
  <si>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</si>
  <si>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</si>
  <si>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</si>
  <si>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</si>
  <si>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</si>
  <si>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</si>
  <si>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</si>
  <si>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</si>
  <si>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</si>
  <si>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</si>
  <si>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</si>
  <si>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</si>
  <si>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</si>
  <si>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</si>
  <si>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</si>
  <si>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</si>
  <si>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</si>
  <si>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</si>
  <si>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</si>
  <si>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</si>
  <si>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</si>
  <si>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</si>
  <si>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</si>
  <si>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</si>
  <si>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</si>
  <si>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</si>
  <si>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</si>
  <si>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</si>
  <si>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</si>
  <si>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</si>
  <si>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</si>
  <si>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</si>
  <si>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</si>
  <si>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</si>
  <si>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</si>
  <si>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</si>
  <si>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</si>
  <si>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</si>
  <si>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</si>
  <si>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</si>
  <si>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</si>
  <si>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</si>
  <si>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</si>
  <si>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</si>
  <si>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</si>
  <si>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</si>
  <si>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</si>
  <si>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</si>
  <si>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</si>
  <si>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</si>
  <si>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</si>
  <si>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</si>
  <si>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</si>
  <si>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</si>
  <si>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</si>
  <si>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</si>
  <si>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</si>
  <si>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</si>
  <si>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</si>
  <si>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</si>
  <si>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</si>
  <si>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</si>
  <si>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</si>
  <si>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</si>
  <si>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</si>
  <si>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</si>
  <si>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</si>
  <si>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</si>
  <si>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</si>
  <si>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</si>
  <si>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</si>
  <si>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</si>
  <si>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</si>
  <si>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</si>
  <si>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</si>
  <si>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</si>
  <si>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</si>
  <si>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</si>
  <si>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</si>
  <si>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</si>
  <si>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</si>
  <si>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</si>
  <si>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</si>
  <si>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</si>
  <si>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</si>
  <si>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</si>
  <si>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</si>
  <si>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</si>
  <si>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</si>
  <si>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</si>
  <si>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</si>
  <si>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</si>
  <si>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</si>
  <si>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</si>
  <si>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</si>
  <si>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</si>
  <si>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</si>
  <si>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</si>
  <si>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</si>
  <si>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</si>
  <si>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</si>
  <si>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</si>
  <si>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</si>
  <si>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</si>
  <si>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</si>
  <si>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</si>
  <si>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</si>
  <si>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</si>
  <si>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</si>
  <si>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</si>
  <si>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</si>
  <si>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</si>
  <si>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</si>
  <si>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</si>
  <si>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</si>
  <si>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</si>
  <si>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</si>
  <si>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</si>
  <si>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</si>
  <si>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</si>
  <si>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</si>
  <si>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</si>
  <si>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</si>
  <si>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</si>
  <si>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</si>
  <si>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</si>
  <si>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</si>
  <si>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</si>
  <si>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</si>
  <si>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</si>
  <si>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</si>
  <si>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</si>
  <si>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</si>
  <si>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</si>
  <si>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</si>
  <si>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</si>
  <si>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</si>
  <si>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</si>
  <si>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</si>
  <si>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</si>
  <si>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</si>
  <si>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</si>
  <si>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</si>
  <si>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</si>
  <si>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</si>
  <si>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</si>
  <si>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</si>
  <si>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</si>
  <si>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</si>
  <si>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</si>
  <si>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</si>
  <si>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</si>
  <si>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</si>
  <si>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</si>
  <si>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</si>
  <si>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</si>
  <si>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</si>
  <si>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</si>
  <si>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</si>
  <si>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</si>
  <si>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</si>
  <si>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</si>
  <si>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</si>
  <si>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</si>
  <si>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</si>
  <si>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</si>
  <si>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</si>
  <si>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</si>
  <si>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</si>
  <si>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</si>
  <si>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</si>
  <si>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</si>
  <si>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</si>
  <si>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</si>
  <si>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</si>
  <si>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</si>
  <si>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</si>
  <si>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</si>
  <si>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</si>
  <si>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</si>
  <si>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</si>
  <si>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</si>
  <si>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</si>
  <si>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</si>
  <si>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</si>
  <si>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</si>
  <si>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</si>
  <si>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</si>
  <si>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</si>
  <si>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</si>
  <si>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</si>
  <si>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</si>
  <si>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</si>
  <si>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</si>
  <si>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</si>
  <si>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</si>
  <si>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</si>
  <si>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</si>
  <si>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</si>
  <si>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</si>
  <si>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</si>
  <si>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</si>
  <si>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</si>
  <si>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</si>
  <si>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</si>
  <si>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</si>
  <si>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</si>
  <si>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</si>
  <si>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</si>
  <si>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</si>
  <si>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</si>
  <si>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</si>
  <si>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</si>
  <si>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</si>
  <si>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</si>
  <si>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</si>
  <si>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</si>
  <si>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</si>
  <si>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</si>
  <si>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</si>
  <si>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</si>
  <si>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</si>
  <si>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</si>
  <si>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</si>
  <si>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</si>
  <si>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</si>
  <si>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</si>
  <si>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</si>
  <si>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</si>
  <si>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</si>
  <si>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</si>
  <si>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</si>
  <si>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</si>
  <si>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</si>
  <si>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</si>
  <si>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</si>
  <si>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</si>
  <si>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</si>
  <si>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</si>
  <si>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</si>
  <si>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</si>
  <si>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</si>
  <si>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</si>
  <si>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</si>
  <si>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</si>
  <si>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</si>
  <si>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</si>
  <si>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</si>
  <si>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</si>
  <si>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</si>
  <si>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</si>
  <si>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</si>
  <si>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</si>
  <si>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</si>
  <si>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</si>
  <si>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</si>
  <si>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</si>
  <si>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</si>
  <si>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</si>
  <si>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</si>
  <si>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</si>
  <si>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</si>
  <si>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</si>
  <si>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</si>
  <si>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</si>
  <si>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</si>
  <si>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</si>
  <si>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</si>
  <si>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</si>
  <si>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</si>
  <si>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</si>
  <si>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</si>
  <si>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</si>
  <si>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</si>
  <si>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</si>
  <si>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</si>
  <si>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</si>
  <si>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</si>
  <si>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</si>
  <si>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</si>
  <si>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</si>
  <si>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</si>
  <si>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</si>
  <si>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</si>
  <si>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</si>
  <si>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</si>
  <si>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</si>
  <si>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</si>
  <si>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</si>
  <si>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</si>
  <si>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</si>
  <si>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</si>
  <si>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</si>
  <si>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</si>
  <si>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</si>
  <si>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</si>
  <si>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</si>
  <si>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</si>
  <si>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</si>
  <si>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</si>
  <si>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</si>
  <si>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</si>
  <si>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</si>
  <si>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</si>
  <si>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</si>
  <si>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</si>
  <si>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</si>
  <si>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</si>
  <si>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</si>
  <si>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</si>
  <si>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</si>
  <si>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</si>
  <si>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</si>
  <si>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</si>
  <si>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</si>
  <si>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</si>
  <si>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</si>
  <si>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</si>
  <si>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</si>
  <si>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</si>
  <si>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</si>
  <si>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</si>
  <si>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</si>
  <si>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</si>
  <si>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</si>
  <si>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</si>
  <si>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</si>
  <si>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</si>
  <si>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</si>
  <si>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</si>
  <si>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</si>
  <si>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</si>
  <si>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</si>
  <si>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</si>
  <si>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</si>
  <si>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</si>
  <si>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</si>
  <si>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</si>
  <si>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</si>
  <si>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</si>
  <si>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</si>
  <si>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</si>
  <si>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</si>
  <si>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</si>
  <si>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</si>
  <si>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</si>
  <si>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</si>
  <si>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</si>
  <si>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</si>
  <si>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</si>
  <si>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</si>
  <si>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</si>
  <si>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</si>
  <si>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</si>
  <si>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</si>
  <si>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</si>
  <si>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</si>
  <si>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</si>
  <si>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</si>
  <si>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</si>
  <si>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</si>
  <si>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</si>
  <si>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</si>
  <si>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</si>
  <si>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</si>
  <si>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</si>
  <si>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</si>
  <si>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</si>
  <si>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</si>
  <si>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</si>
  <si>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</si>
  <si>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</si>
  <si>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</si>
  <si>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</si>
  <si>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</si>
  <si>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</si>
  <si>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</si>
  <si>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</si>
  <si>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</si>
  <si>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</si>
  <si>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</si>
  <si>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</si>
  <si>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</si>
  <si>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</si>
  <si>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</si>
  <si>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</si>
  <si>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</si>
  <si>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</si>
  <si>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</si>
  <si>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</si>
  <si>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</si>
  <si>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</si>
  <si>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</si>
  <si>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</si>
  <si>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</si>
  <si>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</si>
  <si>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</si>
  <si>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</si>
  <si>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</si>
  <si>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</si>
  <si>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</si>
  <si>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</si>
  <si>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</si>
  <si>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</si>
  <si>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</si>
  <si>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</si>
  <si>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</si>
  <si>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</si>
  <si>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</si>
  <si>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</si>
  <si>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</si>
  <si>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</si>
  <si>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</si>
  <si>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</si>
  <si>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</si>
  <si>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</si>
  <si>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</si>
  <si>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</si>
  <si>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</si>
  <si>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</si>
  <si>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</si>
  <si>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</si>
  <si>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</si>
  <si>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</si>
  <si>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</si>
  <si>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</si>
  <si>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</si>
  <si>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</si>
  <si>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</si>
  <si>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</si>
  <si>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</si>
  <si>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</si>
  <si>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</si>
  <si>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</si>
  <si>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</si>
  <si>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</si>
  <si>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</si>
  <si>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</si>
  <si>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</si>
  <si>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</si>
  <si>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</si>
  <si>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</si>
  <si>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</si>
  <si>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</si>
  <si>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</si>
  <si>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</si>
  <si>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</si>
  <si>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</si>
  <si>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</si>
  <si>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</si>
  <si>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</si>
  <si>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</si>
  <si>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</si>
  <si>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</si>
  <si>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</si>
  <si>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</si>
  <si>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</si>
  <si>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</si>
  <si>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</si>
  <si>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</si>
  <si>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</si>
  <si>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</si>
  <si>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</si>
  <si>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</si>
  <si>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</si>
  <si>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</si>
  <si>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</si>
  <si>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</si>
  <si>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</si>
  <si>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</si>
  <si>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</si>
  <si>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</si>
  <si>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</si>
  <si>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</si>
  <si>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</si>
  <si>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</si>
  <si>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</si>
  <si>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</si>
  <si>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</si>
  <si>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</si>
  <si>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</si>
  <si>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</si>
  <si>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</si>
  <si>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</si>
  <si>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</si>
  <si>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</si>
  <si>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</si>
  <si>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</si>
  <si>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</si>
  <si>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</si>
  <si>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</si>
  <si>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</si>
  <si>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</si>
  <si>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</si>
  <si>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</si>
  <si>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</si>
  <si>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</si>
  <si>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</si>
  <si>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</si>
  <si>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</si>
  <si>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</si>
  <si>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</si>
  <si>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</si>
  <si>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</si>
  <si>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</si>
  <si>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</si>
  <si>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</si>
  <si>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</si>
  <si>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</si>
  <si>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</si>
  <si>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</si>
  <si>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</si>
  <si>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</si>
  <si>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</si>
  <si>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</si>
  <si>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</si>
  <si>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</si>
  <si>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</si>
  <si>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</si>
  <si>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</si>
  <si>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</si>
  <si>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</si>
  <si>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</si>
  <si>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</si>
  <si>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</si>
  <si>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</si>
  <si>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</si>
  <si>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</si>
  <si>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</si>
  <si>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</si>
  <si>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</si>
  <si>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</si>
  <si>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</si>
  <si>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</si>
  <si>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</si>
  <si>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</si>
  <si>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</si>
  <si>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</si>
  <si>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</si>
  <si>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</si>
  <si>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</si>
  <si>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</si>
  <si>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</si>
  <si>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</si>
  <si>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</si>
  <si>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</si>
  <si>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</si>
  <si>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</si>
  <si>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</si>
  <si>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</si>
  <si>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</si>
  <si>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</si>
  <si>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</si>
  <si>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</si>
  <si>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</si>
  <si>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</si>
  <si>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</si>
  <si>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</si>
  <si>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</si>
  <si>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</si>
  <si>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</si>
  <si>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</si>
  <si>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</si>
  <si>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</si>
  <si>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</si>
  <si>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</si>
  <si>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</si>
  <si>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</si>
  <si>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</si>
  <si>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</si>
  <si>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</si>
  <si>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</si>
  <si>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</si>
  <si>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</si>
  <si>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</si>
  <si>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</si>
  <si>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</si>
  <si>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</si>
  <si>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</si>
  <si>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</si>
  <si>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</si>
  <si>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</si>
  <si>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</si>
  <si>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</si>
  <si>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</si>
  <si>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</si>
  <si>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</si>
  <si>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</si>
  <si>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</si>
  <si>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</si>
  <si>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</si>
  <si>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</si>
  <si>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</si>
  <si>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</si>
  <si>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</si>
  <si>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</si>
  <si>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</si>
  <si>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</si>
  <si>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</si>
  <si>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</si>
  <si>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</si>
  <si>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</si>
  <si>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</si>
  <si>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</si>
  <si>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</si>
  <si>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</si>
  <si>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</si>
  <si>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</si>
  <si>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</si>
  <si>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</si>
  <si>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</si>
  <si>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</si>
  <si>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</si>
  <si>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</si>
  <si>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</si>
  <si>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</si>
  <si>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</si>
  <si>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</si>
  <si>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</si>
  <si>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</si>
  <si>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</si>
  <si>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</si>
  <si>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</si>
  <si>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</si>
  <si>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</si>
  <si>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</si>
  <si>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</si>
  <si>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</si>
  <si>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</si>
  <si>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</si>
  <si>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</si>
  <si>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</si>
  <si>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</si>
  <si>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</si>
  <si>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</si>
  <si>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</si>
  <si>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</si>
  <si>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</si>
  <si>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</si>
  <si>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</si>
  <si>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</si>
  <si>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</si>
  <si>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</si>
  <si>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</si>
  <si>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</si>
  <si>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</si>
  <si>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</si>
  <si>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</si>
  <si>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</si>
  <si>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</si>
  <si>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</si>
  <si>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</si>
  <si>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</si>
  <si>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</si>
  <si>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</si>
  <si>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</si>
  <si>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</si>
  <si>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</si>
  <si>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</si>
  <si>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</si>
  <si>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</si>
  <si>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</si>
  <si>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</si>
  <si>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</si>
  <si>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</si>
  <si>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</si>
  <si>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</si>
  <si>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</si>
  <si>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</si>
  <si>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</si>
  <si>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</si>
  <si>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</si>
  <si>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</si>
  <si>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</si>
  <si>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</si>
  <si>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</si>
  <si>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</si>
  <si>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</si>
  <si>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</si>
  <si>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</si>
  <si>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</si>
  <si>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</si>
  <si>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</si>
  <si>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</si>
  <si>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</si>
  <si>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</si>
  <si>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</si>
  <si>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</si>
  <si>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</si>
  <si>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</si>
  <si>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</si>
  <si>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</si>
  <si>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</si>
  <si>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</si>
  <si>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</si>
  <si>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</si>
  <si>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</si>
  <si>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</si>
  <si>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</si>
  <si>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</si>
  <si>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</si>
  <si>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</si>
  <si>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</si>
  <si>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</si>
  <si>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</si>
  <si>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</si>
  <si>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</si>
  <si>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</si>
  <si>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</si>
  <si>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</si>
  <si>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</si>
  <si>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</si>
  <si>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</si>
  <si>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</si>
  <si>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</si>
  <si>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</si>
  <si>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</si>
  <si>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</si>
  <si>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</si>
  <si>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</si>
  <si>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</si>
  <si>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</si>
  <si>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</si>
  <si>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</si>
  <si>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</si>
  <si>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</si>
  <si>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</si>
  <si>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</si>
  <si>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</si>
  <si>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</si>
  <si>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</si>
  <si>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</si>
  <si>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</si>
  <si>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</si>
  <si>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</si>
  <si>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</si>
  <si>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</si>
  <si>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</si>
  <si>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</si>
  <si>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</si>
  <si>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</si>
  <si>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</si>
  <si>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</si>
  <si>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</si>
  <si>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</si>
  <si>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</si>
  <si>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</si>
  <si>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</si>
  <si>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</si>
  <si>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</si>
  <si>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</si>
  <si>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</si>
  <si>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</si>
  <si>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</si>
  <si>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</si>
  <si>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</si>
  <si>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</si>
  <si>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</si>
  <si>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</si>
  <si>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</si>
  <si>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</si>
  <si>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</si>
  <si>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</si>
  <si>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</si>
  <si>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</si>
  <si>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</si>
  <si>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</si>
  <si>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</si>
  <si>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</si>
  <si>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</si>
  <si>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</si>
  <si>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</si>
  <si>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</si>
  <si>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</si>
  <si>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</si>
  <si>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</si>
  <si>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</si>
  <si>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</si>
  <si>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</si>
  <si>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</si>
  <si>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</si>
  <si>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</si>
  <si>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</si>
  <si>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</si>
  <si>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</si>
  <si>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</si>
  <si>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</si>
  <si>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</si>
  <si>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</si>
  <si>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</si>
  <si>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</si>
  <si>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</si>
  <si>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</si>
  <si>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</si>
  <si>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</si>
  <si>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</si>
  <si>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</si>
  <si>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</si>
  <si>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</si>
  <si>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</si>
  <si>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</si>
  <si>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</si>
  <si>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</si>
  <si>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</si>
  <si>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</si>
  <si>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</si>
  <si>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</si>
  <si>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</si>
  <si>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</si>
  <si>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</si>
  <si>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</si>
  <si>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</si>
  <si>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</si>
  <si>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</si>
  <si>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</si>
  <si>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</si>
  <si>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</si>
  <si>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</si>
  <si>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</si>
  <si>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</si>
  <si>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</si>
  <si>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</si>
  <si>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</si>
  <si>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</si>
  <si>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</si>
  <si>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</si>
  <si>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</si>
  <si>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</si>
  <si>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</si>
  <si>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</si>
  <si>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</si>
  <si>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</si>
  <si>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</si>
  <si>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</si>
  <si>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</si>
  <si>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</si>
  <si>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</si>
  <si>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</si>
  <si>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</si>
  <si>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</si>
  <si>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</si>
  <si>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</si>
  <si>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</si>
  <si>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</si>
  <si>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</si>
  <si>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</si>
  <si>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</si>
  <si>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</si>
  <si>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</si>
  <si>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</si>
  <si>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</si>
  <si>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</si>
  <si>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</si>
  <si>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</si>
  <si>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</si>
  <si>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</si>
  <si>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</si>
  <si>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</si>
  <si>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</si>
  <si>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</si>
  <si>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</si>
  <si>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</si>
  <si>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</si>
  <si>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</si>
  <si>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</si>
  <si>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</si>
  <si>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</si>
  <si>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</si>
  <si>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</si>
  <si>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</si>
  <si>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</si>
  <si>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</si>
  <si>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</si>
  <si>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</si>
  <si>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</si>
  <si>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</si>
  <si>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</si>
  <si>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</si>
  <si>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</si>
  <si>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</si>
  <si>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</si>
  <si>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</si>
  <si>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</si>
  <si>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</si>
  <si>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</si>
  <si>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</si>
  <si>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</si>
  <si>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</si>
  <si>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</si>
  <si>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</si>
  <si>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</si>
  <si>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</si>
  <si>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</si>
  <si>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</si>
  <si>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</si>
  <si>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</si>
  <si>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</si>
  <si>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</si>
  <si>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</si>
  <si>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</si>
  <si>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</si>
  <si>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</si>
  <si>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</si>
  <si>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</si>
  <si>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</si>
  <si>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</si>
  <si>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</si>
  <si>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</si>
  <si>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</si>
  <si>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</si>
  <si>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</si>
  <si>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</si>
  <si>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</si>
  <si>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</si>
  <si>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</si>
  <si>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</si>
  <si>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</si>
  <si>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</si>
  <si>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</si>
  <si>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</si>
  <si>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</si>
  <si>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</si>
  <si>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</si>
  <si>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</si>
  <si>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</si>
  <si>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</si>
  <si>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</si>
  <si>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</si>
  <si>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</si>
  <si>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</si>
  <si>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</si>
  <si>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</si>
  <si>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</si>
  <si>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</si>
  <si>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</si>
  <si>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</si>
  <si>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</si>
  <si>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</si>
  <si>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</si>
  <si>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</si>
  <si>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</si>
  <si>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</si>
  <si>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</si>
  <si>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</si>
  <si>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</si>
  <si>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</si>
  <si>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</si>
  <si>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</si>
  <si>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</si>
  <si>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</si>
  <si>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</si>
  <si>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</si>
  <si>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</si>
  <si>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</si>
  <si>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</si>
  <si>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</si>
  <si>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</si>
  <si>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</si>
  <si>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</si>
  <si>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</si>
  <si>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</si>
  <si>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</si>
  <si>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</si>
  <si>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</si>
  <si>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</si>
  <si>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</si>
  <si>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</si>
  <si>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</si>
  <si>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</si>
  <si>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</si>
  <si>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</si>
  <si>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</si>
  <si>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</si>
  <si>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</si>
  <si>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</si>
  <si>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</si>
  <si>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</si>
  <si>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</si>
  <si>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</si>
  <si>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</si>
  <si>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</si>
  <si>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</si>
  <si>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</si>
  <si>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</si>
  <si>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</si>
  <si>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</si>
  <si>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</si>
  <si>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</si>
  <si>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</si>
  <si>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</si>
  <si>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</si>
  <si>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</si>
  <si>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</si>
  <si>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</si>
  <si>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</si>
  <si>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</si>
  <si>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</si>
  <si>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</si>
  <si>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</si>
  <si>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</si>
  <si>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</si>
  <si>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</si>
  <si>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</si>
  <si>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</si>
  <si>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</si>
  <si>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</si>
  <si>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</si>
  <si>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</si>
  <si>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</si>
  <si>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</si>
  <si>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</si>
  <si>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</si>
  <si>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</si>
  <si>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</si>
  <si>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</si>
  <si>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</si>
  <si>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</si>
  <si>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</si>
  <si>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</si>
  <si>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</si>
  <si>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</si>
  <si>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</si>
  <si>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</si>
  <si>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</si>
  <si>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</si>
  <si>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</si>
  <si>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</si>
  <si>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</si>
  <si>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</si>
  <si>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</si>
  <si>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</si>
  <si>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</si>
  <si>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</si>
  <si>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</si>
  <si>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</si>
  <si>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</si>
  <si>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</si>
  <si>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</si>
  <si>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</si>
  <si>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</si>
  <si>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</si>
  <si>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</si>
  <si>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</si>
  <si>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</si>
  <si>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</si>
  <si>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</si>
  <si>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</si>
  <si>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</si>
  <si>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</si>
  <si>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</si>
  <si>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</si>
  <si>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</si>
  <si>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</si>
  <si>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</si>
  <si>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</si>
  <si>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</si>
  <si>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</si>
  <si>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</si>
  <si>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</si>
  <si>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</si>
  <si>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</si>
  <si>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</si>
  <si>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</si>
  <si>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</si>
  <si>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</si>
  <si>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</si>
  <si>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</si>
  <si>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</si>
  <si>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</si>
  <si>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</si>
  <si>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</si>
  <si>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</si>
  <si>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</si>
  <si>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</si>
  <si>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</si>
  <si>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</si>
  <si>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</si>
  <si>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</si>
  <si>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</si>
  <si>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</si>
  <si>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</si>
  <si>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</si>
  <si>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</si>
  <si>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</si>
  <si>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</si>
  <si>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</si>
  <si>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</si>
  <si>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</si>
  <si>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</si>
  <si>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</si>
  <si>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</si>
  <si>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</si>
  <si>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</si>
  <si>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</si>
  <si>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</si>
  <si>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</si>
  <si>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</si>
  <si>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</si>
  <si>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</si>
  <si>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</si>
  <si>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</si>
  <si>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</si>
  <si>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</si>
  <si>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</si>
  <si>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</si>
  <si>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</si>
  <si>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</si>
  <si>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</si>
  <si>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</si>
  <si>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</si>
  <si>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</si>
  <si>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</si>
  <si>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</si>
  <si>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</si>
  <si>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</si>
  <si>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</si>
  <si>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</si>
  <si>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</si>
  <si>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</si>
  <si>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</si>
  <si>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</si>
  <si>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</si>
  <si>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</si>
  <si>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</si>
  <si>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</si>
  <si>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</si>
  <si>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</si>
  <si>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</si>
  <si>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</si>
  <si>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</si>
  <si>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</si>
  <si>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</si>
  <si>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</si>
  <si>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</si>
  <si>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</si>
  <si>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</si>
  <si>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</si>
  <si>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</si>
  <si>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</si>
  <si>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</si>
  <si>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</si>
  <si>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</si>
  <si>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</si>
  <si>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</si>
  <si>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</si>
  <si>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</si>
  <si>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</si>
  <si>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</si>
  <si>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</si>
  <si>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</si>
  <si>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</si>
  <si>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</si>
  <si>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</si>
  <si>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</si>
  <si>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</si>
  <si>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</si>
  <si>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</si>
  <si>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</si>
  <si>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</si>
  <si>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</si>
  <si>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</si>
  <si>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</si>
  <si>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</si>
  <si>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</si>
  <si>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</si>
  <si>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</si>
  <si>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</si>
  <si>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</si>
  <si>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</si>
  <si>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</si>
  <si>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</si>
  <si>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</si>
  <si>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</si>
  <si>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</si>
  <si>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</si>
  <si>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</si>
  <si>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</si>
  <si>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</si>
  <si>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</si>
  <si>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</si>
  <si>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</si>
  <si>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</si>
  <si>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</si>
  <si>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</si>
  <si>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</si>
  <si>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</si>
  <si>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</si>
  <si>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</si>
  <si>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</si>
  <si>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</si>
  <si>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</si>
  <si>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</si>
  <si>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</si>
  <si>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</si>
  <si>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</si>
  <si>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</si>
  <si>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</si>
  <si>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</si>
  <si>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</si>
  <si>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</si>
  <si>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</si>
  <si>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</si>
  <si>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</si>
  <si>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</si>
  <si>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</si>
  <si>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</si>
  <si>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</si>
  <si>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</si>
  <si>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</si>
  <si>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</si>
  <si>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</si>
  <si>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</si>
  <si>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</si>
  <si>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</si>
  <si>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</si>
  <si>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</si>
  <si>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</si>
  <si>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</si>
  <si>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</si>
  <si>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</si>
  <si>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</si>
  <si>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</si>
  <si>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</si>
  <si>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</si>
  <si>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</si>
  <si>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</si>
  <si>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</si>
  <si>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</si>
  <si>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</si>
  <si>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</si>
  <si>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</si>
  <si>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</si>
  <si>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</si>
  <si>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</si>
  <si>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</si>
  <si>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</si>
  <si>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</si>
  <si>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</si>
  <si>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</si>
  <si>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</si>
  <si>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</si>
  <si>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</si>
  <si>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</si>
  <si>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</si>
  <si>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</si>
  <si>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</si>
  <si>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</si>
  <si>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</si>
  <si>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</si>
  <si>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</si>
  <si>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</si>
  <si>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</si>
  <si>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</si>
  <si>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</si>
  <si>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</si>
  <si>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</si>
  <si>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</si>
  <si>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</si>
  <si>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</si>
  <si>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</si>
  <si>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</si>
  <si>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</si>
  <si>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</si>
  <si>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</si>
  <si>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</si>
  <si>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</si>
  <si>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</si>
  <si>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</si>
  <si>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</si>
  <si>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</si>
  <si>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</si>
  <si>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</si>
  <si>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</si>
  <si>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</si>
  <si>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</si>
  <si>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</si>
  <si>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</si>
  <si>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</si>
  <si>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</si>
  <si>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</si>
  <si>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</si>
  <si>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</si>
  <si>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</si>
  <si>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</si>
  <si>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</si>
  <si>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</si>
  <si>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</si>
  <si>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</si>
  <si>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</si>
  <si>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</si>
  <si>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</si>
  <si>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</si>
  <si>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</si>
  <si>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</si>
  <si>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</si>
  <si>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</si>
  <si>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</si>
  <si>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</si>
  <si>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</si>
  <si>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</si>
  <si>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</si>
  <si>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</si>
  <si>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</si>
  <si>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</si>
  <si>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</si>
  <si>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</si>
  <si>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</si>
  <si>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</si>
  <si>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</si>
  <si>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</si>
  <si>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</si>
  <si>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</si>
  <si>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</si>
  <si>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</si>
  <si>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</si>
  <si>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</si>
  <si>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</si>
  <si>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</si>
  <si>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</si>
  <si>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</si>
  <si>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</si>
  <si>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</si>
  <si>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</si>
  <si>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</si>
  <si>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</si>
  <si>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</si>
  <si>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</si>
  <si>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</si>
  <si>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</si>
  <si>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</si>
  <si>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</si>
  <si>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</si>
  <si>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</si>
  <si>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</si>
  <si>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</si>
  <si>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</si>
  <si>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</si>
  <si>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</si>
  <si>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</si>
  <si>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</si>
  <si>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</si>
  <si>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</si>
  <si>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</si>
  <si>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</si>
  <si>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</si>
  <si>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</si>
  <si>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</si>
  <si>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</si>
  <si>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</si>
  <si>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</si>
  <si>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</si>
  <si>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</si>
  <si>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</si>
  <si>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</si>
  <si>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</si>
  <si>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</si>
  <si>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</si>
  <si>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</si>
  <si>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</si>
  <si>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</si>
  <si>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</si>
  <si>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</si>
  <si>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</si>
  <si>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</si>
  <si>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</si>
  <si>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</si>
  <si>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</si>
  <si>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</si>
  <si>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</si>
  <si>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</si>
  <si>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</si>
  <si>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</si>
  <si>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</si>
  <si>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</si>
  <si>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</si>
  <si>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</si>
  <si>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</si>
  <si>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</si>
  <si>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</si>
  <si>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</si>
  <si>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</si>
  <si>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</si>
  <si>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</si>
  <si>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</si>
  <si>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</si>
  <si>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</si>
  <si>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</si>
  <si>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</si>
  <si>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</si>
  <si>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</si>
  <si>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</si>
  <si>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</si>
  <si>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</si>
  <si>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</si>
  <si>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</si>
  <si>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</si>
  <si>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</si>
  <si>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</si>
  <si>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</si>
  <si>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</si>
  <si>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</si>
  <si>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</si>
  <si>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</si>
  <si>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</si>
  <si>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</si>
  <si>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</si>
  <si>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</si>
  <si>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</si>
  <si>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</si>
  <si>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</si>
  <si>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</si>
  <si>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</si>
  <si>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</si>
  <si>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</si>
  <si>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</si>
  <si>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</si>
  <si>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</si>
  <si>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</si>
  <si>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</si>
  <si>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</si>
  <si>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</si>
  <si>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</si>
  <si>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</si>
  <si>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</si>
  <si>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</si>
  <si>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</si>
  <si>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</si>
  <si>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</si>
  <si>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</si>
  <si>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</si>
  <si>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</si>
  <si>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</si>
  <si>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</si>
  <si>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</si>
  <si>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</si>
  <si>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</si>
  <si>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</si>
  <si>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</si>
  <si>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</si>
  <si>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</si>
  <si>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</si>
  <si>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</si>
  <si>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</si>
  <si>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</si>
  <si>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</si>
  <si>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</si>
  <si>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</si>
  <si>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</si>
  <si>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</si>
  <si>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</si>
  <si>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</si>
  <si>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</si>
  <si>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</si>
  <si>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</si>
  <si>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</si>
  <si>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</si>
  <si>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</si>
  <si>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</si>
  <si>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</si>
  <si>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</si>
  <si>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</si>
  <si>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</si>
  <si>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</si>
  <si>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</si>
  <si>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</si>
  <si>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</si>
  <si>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</si>
  <si>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</si>
  <si>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</si>
  <si>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</si>
  <si>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</si>
  <si>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</si>
  <si>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</si>
  <si>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</si>
  <si>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</si>
  <si>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</si>
  <si>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</si>
  <si>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</si>
  <si>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</si>
  <si>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</si>
  <si>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</si>
  <si>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</si>
  <si>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</si>
  <si>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</si>
  <si>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</si>
  <si>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</si>
  <si>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</si>
  <si>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</si>
  <si>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</si>
  <si>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</si>
  <si>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</si>
  <si>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</si>
  <si>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</si>
  <si>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</si>
  <si>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</si>
  <si>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</si>
  <si>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</si>
  <si>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</si>
  <si>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</si>
  <si>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</si>
  <si>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</si>
  <si>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</si>
  <si>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</si>
  <si>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</si>
  <si>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</si>
  <si>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</si>
  <si>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</si>
  <si>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</si>
  <si>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</si>
  <si>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</si>
  <si>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</si>
  <si>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</si>
  <si>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</si>
  <si>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</si>
  <si>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</si>
  <si>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</si>
  <si>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</si>
  <si>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</si>
  <si>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</si>
  <si>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</si>
  <si>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</si>
  <si>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</si>
  <si>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</si>
  <si>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</si>
  <si>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</si>
  <si>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</si>
  <si>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</si>
  <si>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</si>
  <si>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</si>
  <si>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</si>
  <si>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</si>
  <si>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</si>
  <si>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</si>
  <si>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</si>
  <si>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</si>
  <si>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</si>
  <si>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</si>
  <si>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</si>
  <si>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</si>
  <si>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</si>
  <si>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</si>
  <si>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</si>
  <si>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</si>
  <si>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</si>
  <si>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</si>
  <si>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</si>
  <si>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</si>
  <si>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</si>
  <si>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</si>
  <si>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</si>
  <si>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</si>
  <si>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</si>
  <si>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</si>
  <si>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</si>
  <si>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</si>
  <si>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</si>
  <si>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</si>
  <si>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</si>
  <si>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</si>
  <si>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</si>
  <si>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</si>
  <si>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</si>
  <si>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</si>
  <si>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</si>
  <si>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</si>
  <si>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</si>
  <si>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</si>
  <si>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</si>
  <si>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</si>
  <si>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</si>
  <si>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</si>
  <si>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</si>
  <si>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</si>
  <si>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</si>
  <si>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</si>
  <si>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</si>
  <si>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</si>
  <si>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</si>
  <si>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</si>
  <si>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</si>
  <si>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</si>
  <si>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</si>
  <si>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</si>
  <si>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</si>
  <si>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</si>
  <si>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</si>
  <si>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</si>
  <si>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</si>
  <si>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</si>
  <si>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</si>
  <si>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</si>
  <si>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</si>
  <si>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</si>
  <si>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</si>
  <si>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</si>
  <si>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</si>
  <si>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</si>
  <si>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</si>
  <si>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</si>
  <si>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</si>
  <si>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</si>
  <si>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</si>
  <si>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</si>
  <si>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</si>
  <si>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</si>
  <si>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</si>
  <si>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</si>
  <si>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</si>
  <si>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</si>
  <si>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</si>
  <si>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</si>
  <si>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</si>
  <si>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</si>
  <si>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</si>
  <si>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</si>
  <si>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</si>
  <si>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</si>
  <si>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</si>
  <si>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</si>
  <si>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</si>
  <si>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</si>
  <si>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</si>
  <si>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</si>
  <si>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</si>
  <si>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</si>
  <si>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</si>
  <si>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</si>
  <si>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</si>
  <si>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</si>
  <si>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</si>
  <si>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</si>
  <si>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</si>
  <si>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</si>
  <si>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</si>
  <si>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</si>
  <si>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</si>
  <si>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</si>
  <si>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</si>
  <si>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</si>
  <si>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</si>
  <si>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</si>
  <si>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</si>
  <si>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</si>
  <si>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</si>
  <si>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</si>
  <si>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</si>
  <si>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</si>
  <si>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</si>
  <si>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</si>
  <si>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</si>
  <si>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</si>
  <si>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</si>
  <si>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</si>
  <si>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</si>
  <si>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</si>
  <si>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</si>
  <si>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</si>
  <si>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</si>
  <si>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</si>
  <si>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</si>
  <si>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</si>
  <si>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</si>
  <si>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</si>
  <si>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</si>
  <si>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</si>
  <si>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</si>
  <si>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</si>
  <si>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</si>
  <si>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</si>
  <si>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</si>
  <si>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</si>
  <si>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</si>
  <si>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</si>
  <si>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</si>
  <si>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</si>
  <si>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</si>
  <si>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</si>
  <si>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</si>
  <si>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</si>
  <si>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</si>
  <si>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</si>
  <si>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</si>
  <si>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</si>
  <si>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</si>
  <si>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</si>
  <si>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</si>
  <si>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</si>
  <si>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</si>
  <si>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</si>
  <si>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</si>
  <si>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</si>
  <si>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</si>
  <si>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</si>
  <si>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</si>
  <si>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</si>
  <si>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</si>
  <si>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</si>
  <si>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</si>
  <si>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</si>
  <si>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</si>
  <si>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</si>
  <si>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</si>
  <si>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</si>
  <si>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</si>
  <si>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</si>
  <si>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</si>
  <si>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</si>
  <si>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</si>
  <si>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</si>
  <si>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</si>
  <si>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</si>
  <si>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</si>
  <si>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</si>
  <si>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</si>
  <si>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</si>
  <si>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</si>
  <si>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</si>
  <si>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</si>
  <si>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</si>
  <si>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</si>
  <si>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</si>
  <si>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</si>
  <si>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</si>
  <si>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</si>
  <si>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</si>
  <si>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</si>
  <si>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</si>
  <si>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</si>
  <si>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</si>
  <si>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</si>
  <si>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</si>
  <si>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</si>
  <si>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</si>
  <si>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</si>
  <si>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</si>
  <si>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</si>
  <si>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</si>
  <si>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</si>
  <si>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</si>
  <si>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</si>
  <si>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</si>
  <si>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</si>
  <si>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</si>
  <si>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</si>
  <si>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</si>
  <si>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</si>
  <si>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</si>
  <si>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</si>
  <si>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</si>
  <si>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</si>
  <si>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</si>
  <si>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</si>
  <si>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</si>
  <si>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</si>
  <si>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</si>
  <si>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</si>
  <si>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</si>
  <si>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</si>
  <si>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</si>
  <si>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</si>
  <si>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</si>
  <si>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</si>
  <si>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</si>
  <si>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</si>
  <si>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</si>
  <si>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</si>
  <si>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</si>
  <si>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</si>
  <si>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</si>
  <si>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</si>
  <si>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</si>
  <si>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</si>
  <si>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</si>
  <si>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</si>
  <si>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</si>
  <si>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</si>
  <si>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</si>
  <si>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</si>
  <si>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</si>
  <si>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</si>
  <si>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</si>
  <si>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</si>
  <si>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</si>
  <si>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</si>
  <si>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</si>
  <si>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</si>
  <si>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</si>
  <si>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</si>
  <si>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</si>
  <si>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</si>
  <si>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</si>
  <si>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</si>
  <si>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</si>
  <si>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</si>
  <si>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</si>
  <si>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</si>
  <si>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</si>
  <si>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</si>
  <si>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</si>
  <si>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</si>
  <si>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</si>
  <si>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</si>
  <si>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</si>
  <si>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</si>
  <si>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</si>
  <si>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</si>
  <si>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</si>
  <si>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</si>
  <si>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</si>
  <si>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</si>
  <si>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</si>
  <si>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</si>
  <si>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</si>
  <si>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</si>
  <si>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</si>
  <si>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</si>
  <si>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</si>
  <si>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</si>
  <si>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</si>
  <si>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</si>
  <si>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</si>
  <si>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</si>
  <si>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</si>
  <si>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</si>
  <si>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</si>
  <si>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</si>
  <si>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</si>
  <si>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</si>
  <si>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</si>
  <si>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</si>
  <si>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</si>
  <si>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</si>
  <si>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</si>
  <si>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</si>
  <si>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</si>
  <si>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</si>
  <si>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</si>
  <si>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</si>
  <si>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</si>
  <si>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</si>
  <si>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</si>
  <si>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</si>
  <si>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</si>
  <si>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</si>
  <si>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</si>
  <si>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</si>
  <si>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</si>
  <si>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</si>
  <si>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</si>
  <si>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</si>
  <si>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</si>
  <si>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</si>
  <si>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</si>
  <si>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</si>
  <si>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</si>
  <si>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</si>
  <si>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</si>
  <si>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</si>
  <si>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</si>
  <si>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</si>
  <si>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</si>
  <si>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</si>
  <si>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</si>
  <si>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</si>
  <si>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</si>
  <si>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</si>
  <si>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</si>
  <si>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</si>
  <si>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</si>
  <si>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</si>
  <si>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</si>
  <si>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</si>
  <si>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</si>
  <si>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</si>
  <si>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</si>
  <si>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</si>
  <si>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</si>
  <si>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</si>
  <si>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</si>
  <si>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</si>
  <si>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</si>
  <si>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</si>
  <si>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</si>
  <si>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</si>
  <si>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</si>
  <si>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</si>
  <si>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</si>
  <si>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</si>
  <si>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</si>
  <si>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</si>
  <si>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</si>
  <si>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</si>
  <si>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</si>
  <si>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</si>
  <si>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</si>
  <si>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</si>
  <si>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</si>
  <si>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</si>
  <si>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</si>
  <si>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</si>
  <si>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</si>
  <si>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</si>
  <si>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</si>
  <si>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</si>
  <si>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</si>
  <si>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</si>
  <si>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</si>
  <si>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</si>
  <si>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</si>
  <si>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</si>
  <si>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</si>
  <si>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</si>
  <si>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</si>
  <si>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</si>
  <si>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</si>
  <si>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</si>
  <si>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</si>
  <si>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</si>
  <si>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</si>
  <si>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</si>
  <si>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</si>
  <si>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</si>
  <si>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</si>
  <si>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</si>
  <si>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</si>
  <si>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</si>
  <si>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</si>
  <si>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</si>
  <si>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</si>
  <si>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</si>
  <si>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</si>
  <si>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</si>
  <si>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</si>
  <si>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</si>
  <si>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</si>
  <si>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</si>
  <si>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</si>
  <si>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</si>
  <si>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</si>
  <si>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</si>
  <si>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</si>
  <si>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</si>
  <si>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</si>
  <si>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</si>
  <si>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</si>
  <si>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</si>
  <si>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</si>
  <si>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</si>
  <si>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</si>
  <si>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</si>
  <si>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</si>
  <si>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</si>
  <si>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</si>
  <si>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</si>
  <si>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</si>
  <si>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</si>
  <si>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</si>
  <si>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</si>
  <si>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</si>
  <si>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</si>
  <si>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</si>
  <si>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</si>
  <si>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</si>
  <si>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</si>
  <si>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</si>
  <si>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</si>
  <si>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</si>
  <si>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</si>
  <si>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</si>
  <si>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</si>
  <si>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</si>
  <si>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</si>
  <si>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</si>
  <si>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</si>
  <si>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</si>
  <si>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</si>
  <si>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</si>
  <si>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</si>
  <si>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</si>
  <si>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</si>
  <si>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</si>
  <si>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</si>
  <si>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</si>
  <si>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</si>
  <si>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</si>
  <si>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</si>
  <si>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</si>
  <si>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</si>
  <si>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</si>
  <si>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</si>
  <si>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</si>
  <si>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</si>
  <si>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</si>
  <si>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</si>
  <si>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</si>
  <si>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</si>
  <si>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</si>
  <si>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</si>
  <si>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</si>
  <si>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</si>
  <si>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</si>
  <si>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</si>
  <si>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</si>
  <si>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</si>
  <si>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</si>
  <si>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</si>
  <si>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</si>
  <si>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</si>
  <si>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</si>
  <si>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</si>
  <si>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</si>
  <si>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</si>
  <si>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</si>
  <si>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</si>
  <si>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</si>
  <si>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</si>
  <si>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</si>
  <si>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</si>
  <si>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</si>
  <si>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</si>
  <si>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</si>
  <si>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</si>
  <si>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</si>
  <si>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</si>
  <si>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</si>
  <si>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</si>
  <si>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</si>
  <si>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</si>
  <si>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</si>
  <si>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</si>
  <si>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</si>
  <si>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</si>
  <si>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</si>
  <si>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</si>
  <si>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</si>
  <si>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</si>
  <si>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</si>
  <si>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</si>
  <si>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</si>
  <si>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</si>
  <si>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</si>
  <si>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</si>
  <si>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</si>
  <si>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</si>
  <si>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</si>
  <si>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</si>
  <si>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</si>
  <si>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</si>
  <si>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</si>
  <si>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</si>
  <si>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</si>
  <si>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</si>
  <si>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</si>
  <si>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</si>
  <si>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</si>
  <si>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</si>
  <si>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</si>
  <si>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</si>
  <si>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</si>
  <si>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</si>
  <si>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</si>
  <si>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</si>
  <si>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</si>
  <si>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</si>
  <si>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</si>
  <si>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</si>
  <si>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</si>
  <si>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</si>
  <si>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</si>
  <si>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</si>
  <si>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</si>
  <si>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</si>
  <si>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</si>
  <si>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</si>
  <si>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</si>
  <si>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</si>
  <si>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</si>
  <si>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</si>
  <si>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</si>
  <si>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</si>
  <si>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</si>
  <si>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</si>
  <si>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</si>
  <si>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</si>
  <si>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</si>
  <si>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</si>
  <si>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</si>
  <si>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</si>
  <si>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</si>
  <si>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</si>
  <si>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</si>
  <si>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</si>
  <si>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</si>
  <si>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</si>
  <si>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</si>
  <si>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</si>
  <si>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</si>
  <si>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</si>
  <si>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</si>
  <si>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</si>
  <si>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</si>
  <si>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</si>
  <si>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</si>
  <si>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</si>
  <si>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</si>
  <si>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</si>
  <si>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</si>
  <si>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</si>
  <si>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</si>
  <si>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</si>
  <si>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</si>
  <si>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</si>
  <si>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</si>
  <si>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</si>
  <si>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</si>
  <si>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</si>
  <si>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</si>
  <si>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</si>
  <si>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</si>
  <si>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</si>
  <si>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</si>
  <si>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</si>
  <si>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</si>
  <si>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</si>
  <si>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</si>
  <si>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</si>
  <si>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</si>
  <si>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</si>
  <si>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</si>
  <si>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</si>
  <si>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</si>
  <si>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</si>
  <si>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</si>
  <si>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</si>
  <si>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</si>
  <si>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</si>
  <si>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</si>
  <si>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</si>
  <si>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</si>
  <si>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</si>
  <si>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</si>
  <si>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</si>
  <si>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</si>
  <si>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</si>
  <si>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</si>
  <si>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</si>
  <si>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</si>
  <si>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</si>
  <si>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</si>
  <si>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</si>
  <si>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</si>
  <si>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</si>
  <si>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</si>
  <si>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</si>
  <si>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</si>
  <si>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</si>
  <si>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</si>
  <si>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</si>
  <si>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</si>
  <si>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</si>
  <si>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</si>
  <si>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</si>
  <si>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</si>
  <si>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</si>
  <si>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</si>
  <si>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</si>
  <si>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</si>
  <si>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</si>
  <si>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</si>
  <si>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</si>
  <si>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</si>
  <si>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</si>
  <si>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</si>
  <si>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</si>
  <si>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</si>
  <si>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</si>
  <si>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</si>
  <si>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</si>
  <si>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</si>
  <si>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</si>
  <si>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</si>
  <si>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</si>
  <si>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</si>
  <si>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</si>
  <si>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</si>
  <si>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</si>
  <si>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</si>
  <si>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</si>
  <si>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</si>
  <si>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</si>
  <si>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</si>
  <si>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</si>
  <si>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</si>
  <si>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</si>
  <si>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</si>
  <si>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</si>
  <si>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</si>
  <si>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</si>
  <si>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</si>
  <si>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</si>
  <si>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</si>
  <si>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</si>
  <si>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</si>
  <si>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</si>
  <si>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</si>
  <si>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</si>
  <si>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</si>
  <si>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</si>
  <si>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</si>
  <si>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</si>
  <si>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</si>
  <si>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</si>
  <si>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</si>
  <si>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</si>
  <si>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</si>
  <si>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</si>
  <si>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</si>
  <si>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</si>
  <si>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</si>
  <si>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</si>
  <si>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</si>
  <si>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</si>
  <si>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</si>
  <si>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</si>
  <si>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</si>
  <si>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</si>
  <si>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</si>
  <si>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</si>
  <si>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</si>
  <si>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</si>
  <si>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</si>
  <si>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</si>
  <si>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</si>
  <si>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</si>
  <si>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</si>
  <si>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</si>
  <si>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</si>
  <si>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</si>
  <si>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</si>
  <si>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</si>
  <si>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</si>
  <si>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</si>
  <si>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</si>
  <si>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</si>
  <si>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</si>
  <si>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</si>
  <si>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</si>
  <si>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</si>
  <si>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</si>
  <si>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</si>
  <si>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</si>
  <si>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</si>
  <si>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</si>
  <si>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</si>
  <si>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</si>
  <si>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</si>
  <si>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</si>
  <si>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</si>
  <si>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</si>
  <si>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</si>
  <si>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</si>
  <si>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</si>
  <si>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</si>
  <si>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</si>
  <si>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</si>
  <si>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</si>
  <si>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</si>
  <si>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</si>
  <si>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</si>
  <si>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</si>
  <si>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</si>
  <si>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</si>
  <si>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</si>
  <si>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</si>
  <si>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</si>
  <si>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</si>
  <si>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</si>
  <si>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</si>
  <si>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</si>
  <si>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</si>
  <si>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</si>
  <si>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</si>
  <si>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</si>
  <si>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</si>
  <si>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</si>
  <si>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</si>
  <si>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</si>
  <si>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</si>
  <si>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</si>
  <si>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</si>
  <si>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</si>
  <si>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</si>
  <si>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</si>
  <si>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</si>
  <si>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</si>
  <si>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</si>
  <si>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</si>
  <si>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</si>
  <si>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</si>
  <si>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</si>
  <si>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</si>
  <si>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</si>
  <si>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</si>
  <si>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</si>
  <si>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</si>
  <si>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</si>
  <si>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</si>
  <si>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</si>
  <si>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</si>
  <si>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</si>
  <si>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</si>
  <si>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</si>
  <si>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</si>
  <si>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</si>
  <si>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</si>
  <si>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</si>
  <si>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</si>
  <si>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</si>
  <si>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</si>
  <si>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</si>
  <si>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</si>
  <si>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</si>
  <si>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</si>
  <si>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</si>
  <si>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</si>
  <si>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</si>
  <si>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</si>
  <si>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</si>
  <si>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</si>
  <si>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</si>
  <si>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</si>
  <si>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</si>
  <si>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</si>
  <si>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</si>
  <si>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</si>
  <si>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</si>
  <si>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</si>
  <si>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</si>
  <si>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</si>
  <si>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</si>
  <si>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</si>
  <si>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</si>
  <si>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</si>
  <si>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</si>
  <si>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</si>
  <si>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</si>
  <si>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</si>
  <si>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</si>
  <si>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</si>
  <si>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</si>
  <si>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</si>
  <si>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</si>
  <si>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</si>
  <si>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</si>
  <si>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</si>
  <si>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</si>
  <si>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</si>
  <si>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</si>
  <si>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</si>
  <si>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</si>
  <si>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</si>
  <si>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</si>
  <si>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</si>
  <si>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</si>
  <si>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</si>
  <si>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</si>
  <si>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</si>
  <si>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</si>
  <si>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</si>
  <si>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</si>
  <si>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</si>
  <si>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</si>
  <si>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</si>
  <si>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</si>
  <si>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</si>
  <si>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</si>
  <si>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</si>
  <si>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</si>
  <si>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</si>
  <si>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</si>
  <si>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</si>
  <si>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</si>
  <si>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</si>
  <si>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</si>
  <si>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</si>
  <si>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</si>
  <si>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</si>
  <si>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</si>
  <si>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</si>
  <si>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</si>
  <si>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</si>
  <si>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</si>
  <si>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</si>
  <si>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</si>
  <si>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</si>
  <si>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</si>
  <si>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</si>
  <si>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</si>
  <si>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</si>
  <si>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</si>
  <si>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</si>
  <si>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</si>
  <si>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</si>
  <si>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</si>
  <si>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</si>
  <si>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</si>
  <si>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</si>
  <si>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</si>
  <si>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</si>
  <si>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</si>
  <si>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</si>
  <si>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</si>
  <si>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</si>
  <si>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</si>
  <si>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</si>
  <si>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</si>
  <si>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</si>
  <si>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</si>
  <si>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</si>
  <si>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</si>
  <si>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</si>
  <si>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</si>
  <si>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</si>
  <si>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</si>
  <si>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</si>
  <si>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</si>
  <si>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</si>
  <si>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</si>
  <si>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</si>
  <si>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</si>
  <si>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</si>
  <si>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</si>
  <si>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</si>
  <si>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</si>
  <si>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</si>
  <si>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</si>
  <si>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</si>
  <si>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</si>
  <si>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</si>
  <si>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</si>
  <si>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</si>
  <si>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</si>
  <si>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</si>
  <si>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</si>
  <si>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</si>
  <si>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</si>
  <si>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</si>
  <si>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</si>
  <si>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</si>
  <si>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</si>
  <si>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</si>
  <si>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</si>
  <si>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</si>
  <si>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</si>
  <si>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</si>
  <si>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</si>
  <si>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</si>
  <si>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</si>
  <si>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</si>
  <si>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</si>
  <si>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</si>
  <si>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</si>
  <si>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</si>
  <si>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</si>
  <si>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</si>
  <si>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</si>
  <si>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</si>
  <si>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</si>
  <si>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</si>
  <si>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</si>
  <si>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</si>
  <si>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</si>
  <si>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</si>
  <si>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</si>
  <si>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</si>
  <si>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</si>
  <si>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</si>
  <si>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</si>
  <si>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</si>
  <si>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</si>
  <si>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</si>
  <si>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</si>
  <si>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</si>
  <si>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</si>
  <si>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</si>
  <si>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</si>
  <si>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</si>
  <si>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</si>
  <si>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</si>
  <si>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</si>
  <si>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</si>
  <si>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</si>
  <si>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</si>
  <si>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</si>
  <si>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</si>
  <si>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</si>
  <si>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</si>
  <si>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</si>
  <si>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</si>
  <si>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</si>
  <si>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</si>
  <si>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</si>
  <si>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</si>
  <si>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</si>
  <si>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</si>
  <si>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</si>
  <si>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</si>
  <si>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</si>
  <si>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</si>
  <si>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</si>
  <si>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</si>
  <si>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</si>
  <si>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</si>
  <si>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</si>
  <si>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</si>
  <si>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</si>
  <si>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</si>
  <si>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</si>
  <si>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</si>
  <si>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</si>
  <si>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</si>
  <si>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</si>
  <si>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</si>
  <si>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</si>
  <si>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</si>
  <si>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</si>
  <si>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</si>
  <si>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</si>
  <si>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</si>
  <si>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</si>
  <si>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</si>
  <si>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</si>
  <si>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</si>
  <si>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</si>
  <si>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</si>
  <si>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</si>
  <si>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</si>
  <si>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</si>
  <si>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</si>
  <si>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</si>
  <si>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</si>
  <si>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</si>
  <si>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</si>
  <si>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</si>
  <si>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</si>
  <si>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</si>
  <si>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</si>
  <si>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</si>
  <si>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</si>
  <si>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</si>
  <si>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</si>
  <si>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</si>
  <si>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</si>
  <si>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</si>
  <si>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</si>
  <si>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</si>
  <si>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</si>
  <si>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</si>
  <si>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</si>
  <si>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</si>
  <si>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</si>
  <si>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</si>
  <si>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</si>
  <si>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</si>
  <si>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</si>
  <si>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</si>
  <si>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</si>
  <si>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</si>
  <si>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</si>
  <si>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</si>
  <si>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</si>
  <si>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</si>
  <si>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</si>
  <si>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</si>
  <si>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</si>
  <si>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</si>
  <si>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</si>
  <si>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</si>
  <si>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</si>
  <si>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</si>
  <si>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</si>
  <si>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</si>
  <si>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</si>
  <si>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</si>
  <si>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</si>
  <si>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</si>
  <si>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</si>
  <si>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</si>
  <si>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</si>
  <si>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</si>
  <si>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</si>
  <si>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</si>
  <si>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</si>
  <si>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</si>
  <si>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</si>
  <si>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</si>
  <si>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</si>
  <si>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</si>
  <si>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</si>
  <si>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</si>
  <si>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</si>
  <si>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</si>
  <si>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</si>
  <si>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</si>
  <si>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</si>
  <si>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</si>
  <si>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</si>
  <si>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</si>
  <si>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</si>
  <si>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</si>
  <si>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</si>
  <si>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</si>
  <si>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</si>
  <si>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</si>
  <si>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</si>
  <si>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</si>
  <si>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</si>
  <si>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</si>
  <si>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</si>
  <si>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</si>
  <si>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</si>
  <si>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</si>
  <si>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</si>
  <si>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</si>
  <si>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</si>
  <si>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</si>
  <si>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</si>
  <si>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</si>
  <si>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</si>
  <si>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</si>
  <si>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</si>
  <si>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</si>
  <si>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</si>
  <si>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</si>
  <si>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</si>
  <si>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</si>
  <si>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</si>
  <si>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</si>
  <si>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</si>
  <si>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</si>
  <si>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</si>
  <si>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</si>
  <si>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</si>
  <si>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</si>
  <si>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</si>
  <si>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</si>
  <si>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</si>
  <si>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</si>
  <si>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</si>
  <si>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</si>
  <si>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</si>
  <si>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</si>
  <si>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</si>
  <si>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</si>
  <si>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</si>
  <si>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</si>
  <si>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</si>
  <si>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</si>
  <si>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</si>
  <si>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</si>
  <si>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</si>
  <si>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</si>
  <si>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</si>
  <si>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</si>
  <si>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</si>
  <si>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</si>
  <si>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</si>
  <si>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</si>
  <si>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</si>
  <si>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</si>
  <si>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</si>
  <si>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</si>
  <si>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</si>
  <si>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</si>
  <si>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</si>
  <si>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</si>
  <si>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</si>
  <si>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</si>
  <si>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</si>
  <si>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</si>
  <si>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</si>
  <si>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</si>
  <si>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</si>
  <si>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</si>
  <si>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</si>
  <si>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</si>
  <si>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</si>
  <si>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</si>
  <si>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</si>
  <si>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</si>
  <si>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</si>
  <si>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</si>
  <si>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</si>
  <si>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</si>
  <si>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</si>
  <si>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</si>
  <si>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</si>
  <si>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</si>
  <si>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</si>
  <si>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</si>
  <si>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</si>
  <si>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</si>
  <si>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</si>
  <si>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</si>
  <si>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</si>
  <si>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</si>
  <si>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</si>
  <si>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</si>
  <si>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</si>
  <si>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</si>
  <si>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</si>
  <si>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</si>
  <si>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</si>
  <si>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</si>
  <si>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</si>
  <si>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</si>
  <si>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</si>
  <si>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</si>
  <si>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</si>
  <si>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</si>
  <si>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</si>
  <si>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</si>
  <si>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</si>
  <si>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</si>
  <si>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</si>
  <si>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</si>
  <si>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</si>
  <si>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</si>
  <si>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</si>
  <si>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</si>
  <si>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</si>
  <si>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</si>
  <si>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</si>
  <si>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</si>
  <si>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</si>
  <si>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</si>
  <si>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</si>
  <si>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</si>
  <si>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</si>
  <si>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</si>
  <si>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</si>
  <si>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</si>
  <si>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</si>
  <si>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</si>
  <si>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</si>
  <si>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</si>
  <si>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</si>
  <si>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</si>
  <si>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</si>
  <si>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</si>
  <si>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</si>
  <si>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</si>
  <si>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</si>
  <si>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</si>
  <si>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</si>
  <si>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</si>
  <si>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</si>
  <si>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</si>
  <si>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</si>
  <si>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</si>
  <si>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</si>
  <si>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</si>
  <si>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</si>
  <si>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</si>
  <si>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</si>
  <si>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</si>
  <si>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</si>
  <si>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</si>
  <si>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</si>
  <si>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</si>
  <si>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</si>
  <si>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</si>
  <si>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</si>
  <si>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</si>
  <si>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</si>
  <si>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</si>
  <si>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</si>
  <si>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</si>
  <si>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</si>
  <si>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</si>
  <si>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</si>
  <si>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</si>
  <si>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</si>
  <si>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</si>
  <si>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</si>
  <si>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</si>
  <si>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</si>
  <si>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</si>
  <si>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</si>
  <si>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</si>
  <si>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</si>
  <si>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</si>
  <si>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</si>
  <si>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</si>
  <si>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</si>
  <si>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</si>
  <si>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</si>
  <si>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</si>
  <si>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</si>
  <si>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</si>
  <si>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</si>
  <si>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</si>
  <si>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</si>
  <si>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</si>
  <si>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</si>
  <si>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</si>
  <si>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</si>
  <si>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</si>
  <si>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</si>
  <si>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</si>
  <si>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</si>
  <si>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</si>
  <si>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</si>
  <si>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</si>
  <si>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</si>
  <si>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</si>
  <si>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</si>
  <si>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</si>
  <si>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</si>
  <si>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</si>
  <si>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</si>
  <si>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</si>
  <si>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</si>
  <si>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</si>
  <si>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</si>
  <si>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</si>
  <si>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</si>
  <si>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</si>
  <si>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</si>
  <si>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</si>
  <si>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</si>
  <si>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</si>
  <si>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</si>
  <si>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</si>
  <si>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</si>
  <si>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</si>
  <si>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</si>
  <si>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</si>
  <si>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</si>
  <si>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</si>
  <si>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</si>
  <si>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</si>
  <si>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</si>
  <si>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</si>
  <si>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</si>
  <si>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</si>
  <si>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</si>
  <si>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</si>
  <si>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</si>
  <si>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</si>
  <si>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</si>
  <si>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</si>
  <si>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</si>
  <si>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</si>
  <si>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</si>
  <si>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</si>
  <si>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</si>
  <si>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</si>
  <si>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</si>
  <si>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</si>
  <si>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</si>
  <si>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</si>
  <si>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</si>
  <si>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</si>
  <si>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</si>
  <si>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</si>
  <si>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</si>
  <si>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</si>
  <si>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</si>
  <si>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</si>
  <si>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</si>
  <si>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</si>
  <si>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</si>
  <si>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</si>
  <si>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</si>
  <si>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</si>
  <si>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</si>
  <si>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</si>
  <si>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</si>
  <si>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</si>
  <si>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</si>
  <si>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</si>
  <si>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</si>
  <si>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</si>
  <si>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</si>
  <si>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</si>
  <si>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</si>
  <si>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</si>
  <si>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</si>
  <si>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</si>
  <si>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</si>
  <si>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</si>
  <si>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</si>
  <si>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</si>
  <si>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</si>
  <si>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</si>
  <si>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</si>
  <si>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</si>
  <si>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</si>
  <si>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</si>
  <si>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</si>
  <si>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</si>
  <si>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</si>
  <si>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</si>
  <si>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</si>
  <si>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</si>
  <si>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</si>
  <si>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</si>
  <si>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</si>
  <si>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</si>
  <si>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</si>
  <si>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</si>
  <si>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</si>
  <si>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</si>
  <si>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</si>
  <si>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</si>
  <si>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</si>
  <si>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</si>
  <si>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</si>
  <si>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</si>
  <si>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</si>
  <si>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</si>
  <si>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</si>
  <si>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</si>
  <si>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</si>
  <si>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</si>
  <si>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</si>
  <si>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</si>
  <si>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</si>
  <si>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</si>
  <si>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</si>
  <si>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</si>
  <si>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</si>
  <si>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</si>
  <si>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</si>
  <si>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</si>
  <si>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</si>
  <si>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</si>
  <si>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</si>
  <si>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</si>
  <si>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</si>
  <si>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</si>
  <si>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</si>
  <si>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</si>
  <si>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</si>
  <si>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</si>
  <si>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</si>
  <si>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</si>
  <si>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</si>
  <si>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</si>
  <si>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</si>
  <si>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</si>
  <si>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</si>
  <si>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</si>
  <si>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</si>
  <si>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</si>
  <si>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</si>
  <si>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</si>
  <si>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</si>
  <si>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</si>
  <si>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</si>
  <si>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</si>
  <si>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</si>
  <si>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</si>
  <si>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</si>
  <si>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</si>
  <si>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</si>
  <si>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</si>
  <si>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</si>
  <si>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</si>
  <si>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</si>
  <si>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</si>
  <si>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</si>
  <si>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</si>
  <si>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</si>
  <si>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</si>
  <si>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</si>
  <si>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</si>
  <si>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</si>
  <si>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</si>
  <si>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</si>
  <si>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</si>
  <si>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</si>
  <si>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</si>
  <si>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</si>
  <si>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</si>
  <si>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</si>
  <si>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</si>
  <si>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</si>
  <si>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</si>
  <si>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</si>
  <si>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</si>
  <si>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</si>
  <si>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</si>
  <si>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</si>
  <si>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</si>
  <si>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</si>
  <si>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</si>
  <si>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</si>
  <si>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</si>
  <si>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</si>
  <si>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</si>
  <si>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</si>
  <si>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</si>
  <si>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</si>
  <si>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</si>
  <si>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</si>
  <si>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</si>
  <si>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</si>
  <si>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</si>
  <si>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</si>
  <si>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</si>
  <si>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</si>
  <si>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</si>
  <si>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</si>
  <si>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</si>
  <si>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</si>
  <si>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</si>
  <si>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</si>
  <si>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</si>
  <si>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</si>
  <si>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</si>
  <si>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</si>
  <si>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</si>
  <si>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</si>
  <si>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</si>
  <si>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</si>
  <si>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</si>
  <si>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</si>
  <si>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</si>
  <si>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</si>
  <si>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</si>
  <si>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</si>
  <si>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</si>
  <si>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</si>
  <si>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</si>
  <si>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</si>
  <si>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</si>
  <si>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</si>
  <si>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</si>
  <si>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</si>
  <si>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</si>
  <si>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</si>
  <si>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</si>
  <si>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</si>
  <si>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</si>
  <si>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</si>
  <si>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</si>
  <si>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</si>
  <si>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</si>
  <si>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</si>
  <si>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</si>
  <si>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</si>
  <si>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</si>
  <si>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</si>
  <si>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</si>
  <si>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</si>
  <si>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</si>
  <si>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</si>
  <si>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</si>
  <si>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</si>
  <si>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</si>
  <si>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</si>
  <si>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</si>
  <si>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</si>
  <si>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</si>
  <si>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</si>
  <si>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</si>
  <si>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</si>
  <si>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</si>
  <si>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</si>
  <si>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</si>
  <si>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</si>
  <si>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</si>
  <si>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</si>
  <si>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</si>
  <si>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</si>
  <si>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</si>
  <si>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</si>
  <si>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</si>
  <si>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</si>
  <si>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</si>
  <si>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</si>
  <si>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</si>
  <si>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</si>
  <si>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</si>
  <si>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</si>
  <si>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</si>
  <si>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</si>
  <si>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</si>
  <si>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</si>
  <si>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</si>
  <si>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</si>
  <si>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</si>
  <si>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</si>
  <si>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</si>
  <si>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</si>
  <si>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</si>
  <si>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</si>
  <si>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</si>
  <si>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</si>
  <si>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</si>
  <si>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</si>
  <si>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</si>
  <si>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</si>
  <si>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</si>
  <si>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</si>
  <si>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</si>
  <si>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</si>
  <si>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</si>
  <si>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</si>
  <si>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</si>
  <si>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</si>
  <si>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</si>
  <si>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</si>
  <si>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</si>
  <si>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</si>
  <si>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</si>
  <si>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</si>
  <si>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</si>
  <si>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</si>
  <si>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</si>
  <si>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</si>
  <si>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</si>
  <si>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</si>
  <si>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</si>
  <si>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</si>
  <si>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</si>
  <si>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</si>
  <si>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</si>
  <si>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</si>
  <si>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</si>
  <si>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</si>
  <si>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</si>
  <si>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</si>
  <si>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</si>
  <si>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</si>
  <si>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</si>
  <si>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</si>
  <si>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</si>
  <si>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</si>
  <si>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</si>
  <si>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</si>
  <si>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</si>
  <si>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</si>
  <si>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</si>
  <si>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</si>
  <si>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</si>
  <si>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</si>
  <si>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</si>
  <si>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</si>
  <si>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</si>
  <si>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</si>
  <si>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</si>
  <si>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</si>
  <si>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</si>
  <si>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</si>
  <si>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</si>
  <si>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</si>
  <si>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</si>
  <si>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</si>
  <si>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</si>
  <si>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</si>
  <si>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</si>
  <si>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</si>
  <si>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</si>
  <si>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</si>
  <si>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</si>
  <si>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</si>
  <si>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</si>
  <si>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</si>
  <si>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</si>
  <si>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</si>
  <si>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</si>
  <si>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</si>
  <si>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</si>
  <si>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</si>
  <si>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</si>
  <si>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</si>
  <si>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</si>
  <si>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</si>
  <si>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</si>
  <si>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</si>
  <si>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</si>
  <si>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</si>
  <si>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</si>
  <si>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</si>
  <si>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</si>
  <si>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</si>
  <si>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</si>
  <si>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</si>
  <si>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</si>
  <si>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</si>
  <si>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</si>
  <si>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</si>
  <si>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</si>
  <si>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</si>
  <si>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</si>
  <si>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</si>
  <si>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</si>
  <si>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</si>
  <si>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</si>
  <si>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</si>
  <si>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</si>
  <si>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</si>
  <si>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</si>
  <si>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</si>
  <si>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</si>
  <si>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</si>
  <si>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</si>
  <si>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</si>
  <si>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</si>
  <si>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</si>
  <si>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</si>
  <si>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</si>
  <si>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</si>
  <si>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</si>
  <si>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</si>
  <si>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</si>
  <si>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</si>
  <si>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</si>
  <si>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</si>
  <si>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</si>
  <si>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</si>
  <si>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</si>
  <si>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</si>
  <si>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</si>
  <si>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</si>
  <si>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</si>
  <si>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</si>
  <si>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</si>
  <si>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</si>
  <si>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</si>
  <si>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</si>
  <si>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</si>
  <si>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</si>
  <si>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</si>
  <si>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</si>
  <si>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</si>
  <si>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</si>
  <si>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</si>
  <si>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</si>
  <si>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</si>
  <si>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</si>
  <si>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</si>
  <si>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</si>
  <si>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</si>
  <si>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</si>
  <si>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</si>
  <si>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</si>
  <si>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</si>
  <si>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</si>
  <si>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</si>
  <si>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</si>
  <si>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</si>
  <si>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</si>
  <si>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</si>
  <si>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</si>
  <si>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</si>
  <si>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</si>
  <si>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</si>
  <si>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</si>
  <si>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</si>
  <si>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</si>
  <si>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</si>
  <si>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</si>
  <si>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</si>
  <si>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</si>
  <si>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</si>
  <si>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</si>
  <si>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</si>
  <si>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</si>
  <si>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</si>
  <si>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</si>
  <si>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</si>
  <si>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</si>
  <si>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</si>
  <si>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</si>
  <si>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</si>
  <si>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</si>
  <si>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</si>
  <si>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</si>
  <si>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</si>
  <si>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</si>
  <si>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</si>
  <si>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</si>
  <si>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</si>
  <si>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</si>
  <si>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</si>
  <si>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</si>
  <si>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</si>
  <si>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</si>
  <si>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</si>
  <si>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</si>
  <si>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</si>
  <si>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</si>
  <si>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</si>
  <si>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</si>
  <si>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</si>
  <si>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</si>
  <si>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</si>
  <si>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</si>
  <si>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</si>
  <si>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</si>
  <si>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</si>
  <si>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</si>
  <si>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</si>
  <si>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</si>
  <si>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</si>
  <si>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</si>
  <si>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</si>
  <si>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</si>
  <si>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</si>
  <si>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</si>
  <si>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</si>
  <si>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</si>
  <si>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</si>
  <si>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</si>
  <si>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</si>
  <si>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</si>
  <si>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</si>
  <si>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</si>
  <si>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</si>
  <si>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</si>
  <si>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</si>
  <si>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</si>
  <si>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</si>
  <si>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</si>
  <si>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</si>
  <si>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</si>
  <si>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</si>
  <si>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</si>
  <si>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</si>
  <si>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</si>
  <si>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</si>
  <si>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</si>
  <si>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</si>
  <si>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</si>
  <si>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</si>
  <si>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</si>
  <si>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</si>
  <si>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</si>
  <si>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</si>
  <si>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</si>
  <si>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</si>
  <si>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</si>
  <si>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</si>
  <si>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</si>
  <si>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</si>
  <si>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</si>
  <si>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</si>
  <si>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</si>
  <si>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</si>
  <si>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</si>
  <si>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</si>
  <si>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</si>
  <si>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</si>
  <si>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</si>
  <si>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</si>
  <si>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</si>
  <si>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</si>
  <si>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</si>
  <si>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</si>
  <si>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</si>
  <si>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</si>
  <si>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</si>
  <si>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</si>
  <si>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</si>
  <si>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</si>
  <si>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</si>
  <si>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</si>
  <si>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</si>
  <si>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</si>
  <si>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</si>
  <si>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</si>
  <si>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</si>
  <si>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</si>
  <si>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</si>
  <si>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</si>
  <si>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</si>
  <si>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</si>
  <si>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</si>
  <si>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</si>
  <si>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</si>
  <si>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</si>
  <si>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</si>
  <si>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</si>
  <si>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</si>
  <si>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</si>
  <si>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</si>
  <si>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</si>
  <si>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</si>
  <si>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</si>
  <si>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</si>
  <si>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</si>
  <si>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</si>
  <si>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</si>
  <si>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</si>
  <si>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</si>
  <si>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</si>
  <si>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</si>
  <si>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</si>
  <si>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</si>
  <si>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</si>
  <si>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</si>
  <si>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</si>
  <si>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</si>
  <si>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</si>
  <si>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</si>
  <si>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</si>
  <si>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</si>
  <si>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</si>
  <si>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</si>
  <si>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</si>
  <si>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</si>
  <si>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</si>
  <si>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</si>
  <si>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</si>
  <si>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</si>
  <si>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</si>
  <si>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</si>
  <si>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</si>
  <si>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</si>
  <si>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</si>
  <si>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</si>
  <si>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</si>
  <si>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</si>
  <si>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</si>
  <si>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</si>
  <si>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</si>
  <si>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</si>
  <si>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</si>
  <si>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</si>
  <si>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</si>
  <si>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</si>
  <si>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</si>
  <si>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</si>
  <si>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</si>
  <si>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</si>
  <si>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</si>
  <si>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</si>
  <si>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</si>
  <si>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</si>
  <si>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</si>
  <si>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</si>
  <si>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</si>
  <si>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</si>
  <si>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</si>
  <si>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</si>
  <si>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</si>
  <si>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</si>
  <si>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</si>
  <si>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</si>
  <si>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</si>
  <si>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</si>
  <si>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</si>
  <si>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</si>
  <si>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</si>
  <si>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</si>
  <si>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</si>
  <si>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</si>
  <si>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</si>
  <si>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</si>
  <si>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</si>
  <si>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</si>
  <si>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</si>
  <si>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</si>
  <si>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</si>
  <si>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</si>
  <si>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</si>
  <si>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</si>
  <si>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</si>
  <si>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</si>
  <si>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</si>
  <si>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</si>
  <si>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</si>
  <si>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</si>
  <si>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</si>
  <si>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</si>
  <si>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</si>
  <si>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</si>
  <si>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</si>
  <si>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</si>
  <si>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</si>
  <si>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</si>
  <si>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</si>
  <si>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</si>
  <si>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</si>
  <si>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</si>
  <si>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</si>
  <si>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</si>
  <si>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</si>
  <si>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</si>
  <si>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</si>
  <si>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</si>
  <si>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</si>
  <si>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</si>
  <si>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</si>
  <si>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</si>
  <si>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</si>
  <si>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</si>
  <si>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</si>
  <si>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</si>
  <si>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</si>
  <si>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</si>
  <si>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</si>
  <si>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</si>
  <si>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</si>
  <si>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</si>
  <si>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</si>
  <si>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</si>
  <si>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</si>
  <si>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</si>
  <si>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</si>
  <si>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</si>
  <si>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</si>
  <si>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</si>
  <si>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</si>
  <si>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</si>
  <si>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</si>
  <si>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</si>
  <si>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</si>
  <si>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</si>
  <si>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</si>
  <si>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</si>
  <si>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</si>
  <si>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</si>
  <si>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</si>
  <si>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</si>
  <si>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</si>
  <si>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</si>
  <si>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</si>
  <si>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</si>
  <si>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</si>
  <si>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</si>
  <si>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</si>
  <si>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</si>
  <si>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</si>
  <si>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</si>
  <si>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</si>
  <si>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</si>
  <si>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</si>
  <si>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</si>
  <si>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</si>
  <si>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</si>
  <si>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</si>
  <si>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</si>
  <si>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</si>
  <si>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</si>
  <si>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</si>
  <si>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</si>
  <si>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</si>
  <si>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</si>
  <si>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</si>
  <si>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</si>
  <si>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</si>
  <si>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</si>
  <si>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</si>
  <si>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</si>
  <si>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</si>
  <si>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</si>
  <si>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</si>
  <si>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</si>
  <si>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</si>
  <si>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</si>
  <si>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</si>
  <si>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</si>
  <si>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</si>
  <si>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</si>
  <si>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</si>
  <si>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</si>
  <si>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</si>
  <si>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</si>
  <si>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</si>
  <si>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</si>
  <si>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</si>
  <si>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</si>
  <si>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</si>
  <si>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</si>
  <si>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</si>
  <si>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</si>
  <si>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</si>
  <si>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</si>
  <si>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</si>
  <si>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</si>
  <si>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</si>
  <si>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</si>
  <si>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</si>
  <si>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</si>
  <si>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</si>
  <si>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</si>
  <si>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</si>
  <si>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</si>
  <si>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</si>
  <si>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</si>
  <si>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</si>
  <si>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</si>
  <si>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</si>
  <si>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</si>
  <si>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</si>
  <si>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</si>
  <si>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</si>
  <si>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</si>
  <si>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</si>
  <si>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</si>
  <si>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</si>
  <si>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</si>
  <si>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</si>
  <si>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</si>
  <si>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</si>
  <si>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</si>
  <si>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</si>
  <si>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</si>
  <si>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</si>
  <si>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</si>
  <si>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</si>
  <si>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</si>
  <si>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</si>
  <si>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</si>
  <si>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</si>
  <si>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</si>
  <si>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</si>
  <si>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</si>
  <si>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</si>
  <si>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</si>
  <si>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</si>
  <si>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</si>
  <si>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</si>
  <si>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</si>
  <si>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</si>
  <si>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</si>
  <si>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</si>
  <si>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</si>
  <si>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</si>
  <si>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</si>
  <si>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</si>
  <si>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</si>
  <si>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</si>
  <si>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</si>
  <si>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</si>
  <si>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</si>
  <si>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</si>
  <si>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</si>
  <si>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</si>
  <si>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</si>
  <si>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</si>
  <si>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</si>
  <si>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</si>
  <si>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</si>
  <si>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</si>
  <si>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</si>
  <si>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</si>
  <si>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</si>
  <si>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</si>
  <si>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</si>
  <si>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</si>
  <si>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</si>
  <si>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</si>
  <si>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</si>
  <si>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</si>
  <si>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</si>
  <si>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</si>
  <si>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</si>
  <si>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</si>
  <si>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</si>
  <si>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</si>
  <si>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</si>
  <si>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</si>
  <si>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</si>
  <si>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</si>
  <si>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</si>
  <si>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</si>
  <si>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</si>
  <si>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</si>
  <si>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</si>
  <si>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</si>
  <si>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</si>
  <si>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</si>
  <si>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</si>
  <si>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</si>
  <si>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</si>
  <si>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</si>
  <si>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</si>
  <si>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</si>
  <si>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</si>
  <si>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</si>
  <si>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</si>
  <si>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</si>
  <si>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</si>
  <si>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</si>
  <si>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</si>
  <si>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</si>
  <si>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</si>
  <si>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</si>
  <si>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</si>
  <si>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</si>
  <si>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</si>
  <si>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</si>
  <si>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</si>
  <si>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</si>
  <si>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</si>
  <si>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</si>
  <si>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</si>
  <si>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</si>
  <si>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</si>
  <si>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</si>
  <si>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</si>
  <si>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</si>
  <si>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</si>
  <si>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</si>
  <si>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</si>
  <si>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</si>
  <si>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</si>
  <si>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</si>
  <si>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</si>
  <si>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</si>
  <si>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</si>
  <si>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</si>
  <si>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</si>
  <si>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</si>
  <si>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</si>
  <si>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</si>
  <si>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</si>
  <si>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</si>
  <si>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</si>
  <si>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</si>
  <si>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</si>
  <si>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</si>
  <si>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</si>
  <si>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</si>
  <si>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</si>
  <si>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</si>
  <si>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</si>
  <si>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</si>
  <si>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</si>
  <si>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</si>
  <si>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</si>
  <si>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</si>
  <si>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</si>
  <si>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</si>
  <si>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</si>
  <si>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</si>
  <si>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</si>
  <si>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</si>
  <si>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</si>
  <si>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</si>
  <si>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</si>
  <si>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</si>
  <si>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</si>
  <si>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</si>
  <si>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</si>
  <si>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</si>
  <si>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</si>
  <si>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</si>
  <si>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</si>
  <si>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</si>
  <si>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</si>
  <si>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</si>
  <si>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</si>
  <si>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</si>
  <si>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</si>
  <si>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</si>
  <si>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</si>
  <si>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</si>
  <si>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</si>
  <si>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</si>
  <si>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</si>
  <si>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</si>
  <si>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</si>
  <si>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</si>
  <si>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</si>
  <si>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</si>
  <si>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</si>
  <si>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</si>
  <si>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</si>
  <si>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</si>
  <si>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</si>
  <si>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</si>
  <si>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</si>
  <si>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</si>
  <si>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</si>
  <si>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</si>
  <si>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</si>
  <si>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</si>
  <si>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</si>
  <si>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</si>
  <si>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</si>
  <si>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</si>
  <si>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</si>
  <si>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</si>
  <si>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</si>
  <si>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</si>
  <si>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</si>
  <si>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</si>
  <si>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</si>
  <si>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</si>
  <si>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</si>
  <si>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</si>
  <si>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</si>
  <si>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</si>
  <si>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</si>
  <si>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</si>
  <si>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</si>
  <si>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</si>
  <si>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</si>
  <si>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</si>
  <si>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</si>
  <si>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</si>
  <si>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</si>
  <si>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</si>
  <si>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</si>
  <si>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</si>
  <si>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</si>
  <si>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</si>
  <si>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</si>
  <si>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</si>
  <si>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</si>
  <si>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</si>
  <si>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</si>
  <si>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</si>
  <si>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</si>
  <si>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</si>
  <si>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</si>
  <si>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</si>
  <si>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</si>
  <si>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</si>
  <si>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</si>
  <si>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</si>
  <si>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</si>
  <si>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</si>
  <si>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</si>
  <si>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</si>
  <si>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</si>
  <si>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</si>
  <si>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</si>
  <si>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</si>
  <si>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</si>
  <si>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</si>
  <si>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</si>
  <si>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</si>
  <si>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</si>
  <si>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</si>
  <si>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</si>
  <si>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</si>
  <si>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</si>
  <si>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</si>
  <si>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</si>
  <si>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</si>
  <si>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</si>
  <si>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</si>
  <si>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</si>
  <si>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</si>
  <si>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</si>
  <si>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</si>
  <si>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</si>
  <si>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</si>
  <si>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</si>
  <si>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</si>
  <si>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</si>
  <si>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</si>
  <si>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</si>
  <si>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</si>
  <si>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</si>
  <si>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</si>
  <si>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</si>
  <si>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</si>
  <si>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</si>
  <si>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</si>
  <si>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</si>
  <si>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</si>
  <si>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</si>
  <si>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</si>
  <si>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</si>
  <si>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</si>
  <si>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</si>
  <si>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</si>
  <si>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</si>
  <si>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</si>
  <si>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</si>
  <si>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</si>
  <si>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</si>
  <si>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</si>
  <si>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</si>
  <si>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</si>
  <si>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</si>
  <si>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</si>
  <si>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</si>
  <si>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</si>
  <si>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</si>
  <si>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</si>
  <si>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</si>
  <si>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</si>
  <si>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</si>
  <si>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</si>
  <si>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</si>
  <si>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</si>
  <si>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</si>
  <si>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</si>
  <si>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</si>
  <si>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</si>
  <si>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</si>
  <si>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</si>
  <si>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</si>
  <si>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</si>
  <si>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</si>
  <si>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</si>
  <si>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</si>
  <si>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</si>
  <si>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</si>
  <si>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</si>
  <si>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</si>
  <si>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</si>
  <si>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</si>
  <si>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</si>
  <si>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</si>
  <si>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</si>
  <si>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</si>
  <si>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</si>
  <si>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</si>
  <si>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</si>
  <si>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</si>
  <si>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</si>
  <si>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</si>
  <si>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</si>
  <si>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</si>
  <si>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</si>
  <si>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</si>
  <si>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</si>
  <si>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</si>
  <si>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</si>
  <si>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</si>
  <si>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</si>
  <si>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</si>
  <si>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</si>
  <si>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</si>
  <si>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</si>
  <si>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</si>
  <si>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</si>
  <si>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</si>
  <si>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</si>
  <si>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</si>
  <si>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</si>
  <si>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</si>
  <si>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</si>
  <si>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</si>
  <si>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</si>
  <si>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</si>
  <si>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</si>
  <si>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</si>
  <si>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</si>
  <si>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</si>
  <si>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</si>
  <si>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</si>
  <si>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</si>
  <si>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</si>
  <si>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</si>
  <si>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</si>
  <si>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</si>
  <si>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</si>
  <si>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</si>
  <si>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</si>
  <si>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</si>
  <si>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</si>
  <si>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</si>
  <si>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</si>
  <si>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</si>
  <si>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</si>
  <si>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</si>
  <si>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</si>
  <si>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</si>
  <si>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</si>
  <si>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</si>
  <si>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</si>
  <si>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</si>
  <si>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</si>
  <si>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</si>
  <si>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</si>
  <si>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</si>
  <si>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</si>
  <si>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</si>
  <si>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</si>
  <si>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</si>
  <si>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</si>
  <si>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</si>
  <si>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</si>
  <si>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</si>
  <si>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</si>
  <si>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</si>
  <si>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</si>
  <si>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</si>
  <si>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</si>
  <si>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</si>
  <si>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</si>
  <si>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</si>
  <si>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</si>
  <si>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</si>
  <si>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</si>
  <si>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</si>
  <si>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</si>
  <si>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</si>
  <si>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</si>
  <si>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</si>
  <si>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</si>
  <si>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</si>
  <si>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</si>
  <si>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</si>
  <si>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</si>
  <si>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</si>
  <si>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</si>
  <si>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</si>
  <si>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</si>
  <si>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</si>
  <si>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</si>
  <si>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</si>
  <si>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</si>
  <si>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</si>
  <si>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</si>
  <si>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</si>
  <si>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</si>
  <si>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</si>
  <si>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</si>
  <si>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</si>
  <si>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</si>
  <si>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</si>
  <si>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</si>
  <si>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</si>
  <si>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</si>
  <si>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</si>
  <si>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</si>
  <si>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</si>
  <si>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</si>
  <si>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</si>
  <si>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</si>
  <si>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</si>
  <si>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</si>
  <si>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</si>
  <si>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</si>
  <si>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</si>
  <si>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</si>
  <si>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</si>
  <si>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</si>
  <si>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</si>
  <si>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</si>
  <si>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</si>
  <si>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</si>
  <si>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</si>
  <si>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</si>
  <si>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</si>
  <si>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</si>
  <si>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</si>
  <si>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</si>
  <si>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</si>
  <si>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</si>
  <si>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</si>
  <si>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</si>
  <si>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</si>
  <si>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</si>
  <si>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</si>
  <si>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</si>
  <si>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</si>
  <si>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</si>
  <si>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</si>
  <si>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</si>
  <si>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</si>
  <si>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</si>
  <si>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</si>
  <si>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</si>
  <si>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</si>
  <si>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</si>
  <si>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</si>
  <si>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</si>
  <si>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</si>
  <si>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</si>
  <si>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</si>
  <si>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</si>
  <si>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</si>
  <si>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</si>
  <si>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</si>
  <si>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</si>
  <si>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</si>
  <si>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</si>
  <si>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</si>
  <si>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</si>
  <si>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</si>
  <si>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</si>
  <si>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</si>
  <si>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</si>
  <si>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</si>
  <si>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</si>
  <si>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</si>
  <si>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</si>
  <si>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</si>
  <si>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</si>
  <si>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</si>
  <si>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</si>
  <si>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</si>
  <si>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</si>
  <si>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</si>
  <si>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</si>
  <si>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</si>
  <si>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</si>
  <si>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</si>
  <si>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</si>
  <si>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</si>
  <si>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</si>
  <si>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</si>
  <si>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</si>
  <si>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</si>
  <si>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</si>
  <si>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</si>
  <si>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</si>
  <si>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</si>
  <si>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</si>
  <si>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</si>
  <si>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</si>
  <si>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</si>
  <si>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</si>
  <si>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</si>
  <si>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</si>
  <si>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</si>
  <si>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</si>
  <si>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</si>
  <si>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</si>
  <si>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</si>
  <si>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</si>
  <si>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</si>
  <si>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</si>
  <si>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</si>
  <si>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</si>
  <si>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</si>
  <si>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</si>
  <si>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</si>
  <si>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</si>
  <si>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</si>
  <si>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</si>
  <si>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</si>
  <si>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</si>
  <si>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</si>
  <si>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</si>
  <si>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</si>
  <si>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</si>
  <si>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</si>
  <si>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</si>
  <si>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</si>
  <si>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</si>
  <si>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</si>
  <si>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</si>
  <si>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</si>
  <si>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</si>
  <si>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</si>
  <si>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</si>
  <si>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</si>
  <si>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</si>
  <si>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</si>
  <si>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</si>
  <si>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</si>
  <si>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</si>
  <si>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</si>
  <si>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</si>
  <si>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</si>
  <si>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</si>
  <si>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</si>
  <si>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</si>
  <si>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</si>
  <si>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</si>
  <si>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</si>
  <si>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</si>
  <si>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</si>
  <si>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</si>
  <si>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</si>
  <si>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</si>
  <si>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</si>
  <si>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</si>
  <si>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</si>
  <si>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</si>
  <si>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</si>
  <si>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</si>
  <si>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</si>
  <si>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</si>
  <si>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</si>
  <si>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</si>
  <si>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</si>
  <si>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</si>
  <si>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</si>
  <si>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</si>
  <si>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</si>
  <si>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</si>
  <si>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</si>
  <si>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</si>
  <si>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</si>
  <si>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</si>
  <si>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</si>
  <si>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</si>
  <si>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</si>
  <si>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</si>
  <si>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</si>
  <si>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</si>
  <si>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</si>
  <si>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</si>
  <si>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</si>
  <si>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</si>
  <si>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</si>
  <si>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</si>
  <si>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</si>
  <si>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</si>
  <si>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</si>
  <si>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</si>
  <si>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</si>
  <si>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</si>
  <si>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</si>
  <si>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</si>
  <si>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</si>
  <si>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</si>
  <si>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</si>
  <si>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</si>
  <si>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</si>
  <si>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</si>
  <si>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</si>
  <si>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</si>
  <si>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</si>
  <si>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</si>
  <si>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</si>
  <si>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</si>
  <si>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</si>
  <si>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</si>
  <si>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</si>
  <si>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</si>
  <si>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</si>
  <si>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</si>
  <si>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</si>
  <si>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</si>
  <si>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</si>
  <si>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</si>
  <si>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</si>
  <si>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</si>
  <si>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</si>
  <si>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</si>
  <si>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</si>
  <si>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</si>
  <si>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</si>
  <si>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</si>
  <si>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</si>
  <si>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</si>
  <si>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</si>
  <si>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</si>
  <si>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</si>
  <si>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</si>
  <si>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</si>
  <si>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</si>
  <si>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</si>
  <si>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</si>
  <si>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</si>
  <si>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</si>
  <si>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</si>
  <si>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</si>
  <si>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</si>
  <si>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</si>
  <si>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</si>
  <si>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</si>
  <si>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</si>
  <si>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</si>
  <si>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</si>
  <si>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</si>
  <si>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</si>
  <si>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</si>
  <si>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</si>
  <si>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</si>
  <si>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</si>
  <si>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</si>
  <si>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</si>
  <si>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</si>
  <si>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</si>
  <si>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</si>
  <si>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</si>
  <si>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</si>
  <si>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</si>
  <si>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</si>
  <si>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</si>
  <si>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</si>
  <si>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</si>
  <si>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</si>
  <si>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</si>
  <si>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</si>
  <si>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</si>
  <si>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</si>
  <si>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</si>
  <si>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</si>
  <si>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</si>
  <si>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</si>
  <si>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</si>
  <si>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</si>
  <si>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</si>
  <si>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</si>
  <si>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</si>
  <si>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</si>
  <si>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</si>
  <si>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</si>
  <si>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</si>
  <si>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</si>
  <si>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</si>
  <si>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</si>
  <si>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</si>
  <si>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</si>
  <si>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</si>
  <si>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</si>
  <si>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</si>
  <si>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</si>
  <si>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</si>
  <si>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</si>
  <si>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</si>
  <si>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</si>
  <si>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</si>
  <si>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</si>
  <si>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</si>
  <si>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</si>
  <si>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</si>
  <si>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</si>
  <si>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</si>
  <si>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</si>
  <si>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</si>
  <si>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</si>
  <si>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</si>
  <si>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</si>
  <si>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</si>
  <si>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</si>
  <si>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</si>
  <si>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</si>
  <si>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</si>
  <si>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</si>
  <si>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</si>
  <si>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</si>
  <si>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</si>
  <si>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</si>
  <si>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</si>
  <si>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</si>
  <si>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</si>
  <si>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</si>
  <si>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</si>
  <si>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</si>
  <si>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</si>
  <si>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</si>
  <si>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</si>
  <si>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</si>
  <si>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</si>
  <si>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</si>
  <si>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</si>
  <si>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</si>
  <si>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</si>
  <si>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</si>
  <si>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</si>
  <si>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</si>
  <si>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</si>
  <si>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</si>
  <si>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</si>
  <si>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</si>
  <si>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</si>
  <si>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</si>
  <si>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</si>
  <si>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</si>
  <si>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</si>
  <si>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</si>
  <si>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</si>
  <si>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</si>
  <si>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</si>
  <si>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</si>
  <si>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</si>
  <si>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</si>
  <si>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</si>
  <si>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</si>
  <si>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</si>
  <si>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</si>
  <si>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</si>
  <si>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</si>
  <si>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</si>
  <si>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</si>
  <si>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</si>
  <si>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</si>
  <si>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</si>
  <si>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</si>
  <si>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</si>
  <si>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</si>
  <si>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</si>
  <si>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</si>
  <si>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</si>
  <si>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</si>
  <si>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</si>
  <si>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</si>
  <si>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</si>
  <si>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</si>
  <si>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</si>
  <si>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</si>
  <si>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</si>
  <si>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</si>
  <si>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</si>
  <si>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</si>
  <si>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</si>
  <si>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</si>
  <si>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</si>
  <si>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</si>
  <si>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</si>
  <si>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</si>
  <si>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</si>
  <si>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</si>
  <si>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</si>
  <si>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</si>
  <si>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</si>
  <si>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</si>
  <si>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</si>
  <si>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</si>
  <si>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</si>
  <si>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</si>
  <si>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</si>
  <si>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</si>
  <si>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</si>
  <si>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</si>
  <si>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</si>
  <si>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</si>
  <si>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</si>
  <si>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</si>
  <si>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</si>
  <si>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</si>
  <si>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</si>
  <si>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</si>
  <si>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</si>
  <si>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</si>
  <si>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</si>
  <si>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</si>
  <si>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</si>
  <si>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</si>
  <si>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</si>
  <si>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</si>
  <si>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</si>
  <si>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</si>
  <si>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</si>
  <si>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</si>
  <si>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</si>
  <si>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</si>
  <si>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</si>
  <si>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</si>
  <si>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</si>
  <si>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</si>
  <si>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</si>
  <si>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</si>
  <si>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</si>
  <si>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</si>
  <si>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</si>
  <si>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</si>
  <si>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</si>
  <si>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</si>
  <si>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</si>
  <si>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</si>
  <si>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</si>
  <si>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</si>
  <si>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</si>
  <si>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</si>
  <si>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</si>
  <si>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</si>
  <si>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</si>
  <si>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</si>
  <si>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</si>
  <si>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</si>
  <si>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</si>
  <si>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</si>
  <si>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</si>
  <si>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</si>
  <si>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</si>
  <si>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</si>
  <si>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</si>
  <si>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</si>
  <si>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</si>
  <si>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</si>
  <si>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</si>
  <si>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</si>
  <si>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</si>
  <si>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</si>
  <si>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</si>
  <si>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</si>
  <si>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</si>
  <si>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</si>
  <si>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</si>
  <si>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</si>
  <si>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</si>
  <si>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</si>
  <si>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</si>
  <si>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</si>
  <si>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</si>
  <si>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</si>
  <si>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</si>
  <si>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</si>
  <si>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</si>
  <si>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</si>
  <si>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</si>
  <si>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</si>
  <si>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</si>
  <si>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</si>
  <si>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</si>
  <si>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</si>
  <si>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</si>
  <si>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</si>
  <si>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</si>
  <si>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</si>
  <si>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</si>
  <si>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</si>
  <si>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</si>
  <si>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</si>
  <si>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</si>
  <si>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</si>
  <si>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</si>
  <si>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</si>
  <si>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</si>
  <si>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</si>
  <si>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</si>
  <si>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</si>
  <si>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</si>
  <si>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</si>
  <si>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</si>
  <si>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</si>
  <si>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</si>
  <si>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</si>
  <si>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</si>
  <si>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</si>
  <si>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</si>
  <si>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</si>
  <si>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</si>
  <si>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</si>
  <si>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</si>
  <si>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</si>
  <si>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</si>
  <si>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</si>
  <si>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</si>
  <si>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</si>
  <si>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</si>
  <si>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</si>
  <si>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</si>
  <si>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</si>
  <si>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</si>
  <si>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</si>
  <si>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</si>
  <si>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</si>
  <si>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</si>
  <si>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</si>
  <si>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</si>
  <si>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</si>
  <si>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</si>
  <si>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</si>
  <si>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</si>
  <si>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</si>
  <si>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</si>
  <si>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</si>
  <si>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</si>
  <si>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</si>
  <si>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</si>
  <si>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</si>
  <si>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</si>
  <si>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</si>
  <si>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</si>
  <si>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</si>
  <si>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</si>
  <si>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</si>
  <si>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</si>
  <si>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</si>
  <si>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</si>
  <si>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</si>
  <si>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</si>
  <si>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</si>
  <si>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</si>
  <si>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</si>
  <si>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</si>
  <si>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</si>
  <si>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</si>
  <si>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</si>
  <si>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</si>
  <si>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</si>
  <si>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</si>
  <si>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</si>
  <si>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</si>
  <si>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</si>
  <si>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</si>
  <si>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</si>
  <si>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</si>
  <si>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</si>
  <si>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</si>
  <si>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</si>
  <si>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</si>
  <si>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</si>
  <si>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</si>
  <si>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</si>
  <si>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</si>
  <si>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</si>
  <si>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</si>
  <si>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</si>
  <si>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</si>
  <si>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</si>
  <si>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</si>
  <si>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</si>
  <si>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</si>
  <si>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</si>
  <si>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</si>
  <si>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</si>
  <si>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</si>
  <si>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</si>
  <si>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</si>
  <si>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</si>
  <si>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</si>
  <si>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</si>
  <si>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</si>
  <si>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</si>
  <si>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</si>
  <si>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</si>
  <si>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</si>
  <si>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</si>
  <si>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</si>
  <si>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</si>
  <si>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</si>
  <si>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</si>
  <si>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</si>
  <si>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</si>
  <si>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</si>
  <si>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</si>
  <si>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</si>
  <si>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</si>
  <si>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</si>
  <si>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</si>
  <si>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</si>
  <si>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</si>
  <si>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</si>
  <si>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</si>
  <si>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</si>
  <si>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</si>
  <si>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</si>
  <si>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</si>
  <si>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</si>
  <si>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</si>
  <si>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</si>
  <si>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</si>
  <si>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</si>
  <si>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</si>
  <si>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</si>
  <si>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</si>
  <si>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</si>
  <si>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</si>
  <si>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</si>
  <si>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</si>
  <si>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</si>
  <si>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</si>
  <si>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</si>
  <si>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</si>
  <si>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</si>
  <si>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</si>
  <si>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</si>
  <si>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</si>
  <si>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</si>
  <si>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</si>
  <si>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</si>
  <si>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</si>
  <si>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</si>
  <si>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</si>
  <si>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</si>
  <si>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</si>
  <si>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</si>
  <si>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</si>
  <si>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</si>
  <si>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</si>
  <si>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</si>
  <si>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</si>
  <si>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</si>
  <si>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</si>
  <si>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</si>
  <si>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</si>
  <si>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</si>
  <si>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</si>
  <si>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</si>
  <si>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</si>
  <si>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</si>
  <si>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</si>
  <si>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</si>
  <si>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</si>
  <si>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</si>
  <si>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</si>
  <si>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</si>
  <si>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</si>
  <si>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</si>
  <si>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</si>
  <si>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</si>
  <si>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</si>
  <si>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</si>
  <si>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</si>
  <si>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</si>
  <si>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</si>
  <si>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</si>
  <si>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</si>
  <si>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</si>
  <si>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</si>
  <si>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</si>
  <si>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</si>
  <si>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</si>
  <si>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</si>
  <si>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</si>
  <si>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</si>
  <si>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</si>
  <si>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</si>
  <si>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</si>
  <si>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</si>
  <si>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</si>
  <si>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</si>
  <si>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</si>
  <si>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</si>
  <si>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</si>
  <si>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</si>
  <si>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</si>
  <si>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</si>
  <si>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</si>
  <si>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</si>
  <si>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</si>
  <si>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</si>
  <si>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</si>
  <si>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</si>
  <si>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</si>
  <si>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</si>
  <si>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</si>
  <si>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</si>
  <si>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</si>
  <si>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</si>
  <si>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</si>
  <si>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</si>
  <si>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</si>
  <si>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</si>
  <si>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</si>
  <si>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</si>
  <si>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</si>
  <si>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</si>
  <si>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</si>
  <si>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</si>
  <si>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</si>
  <si>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</si>
  <si>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</si>
  <si>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</si>
  <si>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</si>
  <si>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</si>
  <si>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</si>
  <si>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</si>
  <si>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</si>
  <si>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</si>
  <si>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</si>
  <si>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</si>
  <si>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</si>
  <si>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</si>
  <si>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</si>
  <si>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</si>
  <si>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</si>
  <si>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</si>
  <si>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</si>
  <si>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</si>
  <si>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</si>
  <si>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</si>
  <si>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</si>
  <si>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</si>
  <si>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</si>
  <si>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</si>
  <si>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</si>
  <si>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</si>
  <si>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</si>
  <si>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</si>
  <si>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</si>
  <si>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</si>
  <si>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</si>
  <si>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</si>
  <si>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</si>
  <si>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</si>
  <si>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</si>
  <si>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</si>
  <si>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</si>
  <si>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</si>
  <si>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</si>
  <si>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</si>
  <si>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</si>
  <si>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</si>
  <si>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</si>
  <si>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</si>
  <si>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</si>
  <si>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</si>
  <si>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</si>
  <si>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</si>
  <si>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</si>
  <si>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</si>
  <si>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</si>
  <si>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</si>
  <si>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</si>
  <si>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</si>
  <si>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</si>
  <si>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</si>
  <si>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</si>
  <si>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</si>
  <si>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</si>
  <si>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</si>
  <si>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</si>
  <si>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</si>
  <si>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</si>
  <si>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</si>
  <si>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</si>
  <si>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</si>
  <si>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</si>
  <si>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</si>
  <si>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</si>
  <si>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</si>
  <si>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</si>
  <si>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</si>
  <si>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</si>
  <si>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</si>
  <si>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</si>
  <si>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</si>
  <si>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</si>
  <si>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</si>
  <si>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</si>
  <si>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</si>
  <si>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</si>
  <si>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</si>
  <si>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</si>
  <si>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</si>
  <si>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</si>
  <si>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</si>
  <si>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</si>
  <si>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</si>
  <si>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</si>
  <si>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</si>
  <si>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</si>
  <si>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</si>
  <si>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</si>
  <si>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</si>
  <si>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</si>
  <si>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</si>
  <si>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</si>
  <si>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</si>
  <si>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</si>
  <si>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</si>
  <si>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</si>
  <si>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</si>
  <si>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</si>
  <si>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</si>
  <si>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</si>
  <si>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</si>
  <si>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</si>
  <si>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</si>
  <si>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</si>
  <si>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</si>
  <si>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</si>
  <si>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</si>
  <si>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</si>
  <si>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</si>
  <si>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</si>
  <si>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</si>
  <si>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</si>
  <si>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</si>
  <si>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</si>
  <si>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</si>
  <si>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</si>
  <si>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</si>
  <si>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</si>
  <si>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</si>
  <si>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</si>
  <si>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</si>
  <si>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</si>
  <si>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</si>
  <si>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</si>
  <si>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</si>
  <si>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</si>
  <si>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</si>
  <si>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</si>
  <si>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</si>
  <si>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</si>
  <si>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</si>
  <si>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</si>
  <si>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</si>
  <si>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</si>
  <si>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</si>
  <si>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</si>
  <si>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</si>
  <si>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</si>
  <si>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</si>
  <si>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</si>
  <si>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</si>
  <si>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</si>
  <si>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</si>
  <si>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</si>
  <si>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</si>
  <si>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</si>
  <si>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</si>
  <si>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</si>
  <si>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</si>
  <si>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</si>
  <si>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</si>
  <si>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</si>
  <si>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</si>
  <si>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</si>
  <si>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</si>
  <si>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</si>
  <si>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</si>
  <si>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</si>
  <si>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</si>
  <si>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</si>
  <si>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</si>
  <si>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</si>
  <si>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</si>
  <si>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</si>
  <si>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</si>
  <si>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</si>
  <si>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</si>
  <si>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</si>
  <si>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</si>
  <si>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</si>
  <si>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</si>
  <si>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</si>
  <si>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</si>
  <si>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</si>
  <si>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</si>
  <si>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</si>
  <si>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</si>
  <si>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</si>
  <si>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</si>
  <si>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</si>
  <si>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</si>
  <si>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</si>
  <si>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</si>
  <si>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</si>
  <si>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</si>
  <si>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</si>
  <si>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</si>
  <si>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</si>
  <si>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</si>
  <si>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</si>
  <si>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</si>
  <si>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</si>
  <si>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</si>
  <si>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</si>
  <si>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</si>
  <si>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</si>
  <si>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</si>
  <si>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</si>
  <si>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</si>
  <si>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</si>
  <si>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</si>
  <si>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</si>
  <si>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</si>
  <si>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</si>
  <si>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</si>
  <si>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</si>
  <si>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</si>
  <si>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</si>
  <si>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</si>
  <si>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</si>
  <si>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</si>
  <si>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</si>
  <si>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</si>
  <si>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</si>
  <si>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</si>
  <si>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</si>
  <si>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</si>
  <si>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</si>
  <si>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</si>
  <si>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</si>
  <si>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</si>
  <si>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</si>
  <si>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</si>
  <si>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</si>
  <si>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</si>
  <si>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</si>
  <si>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</si>
  <si>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</si>
  <si>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</si>
  <si>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</si>
  <si>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</si>
  <si>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</si>
  <si>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</si>
  <si>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</si>
  <si>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</si>
  <si>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</si>
  <si>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</si>
  <si>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</si>
  <si>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</si>
  <si>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</si>
  <si>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</si>
  <si>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</si>
  <si>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</si>
  <si>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</si>
  <si>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</si>
  <si>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</si>
  <si>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</si>
  <si>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</si>
  <si>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</si>
  <si>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</si>
  <si>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</si>
  <si>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</si>
  <si>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</si>
  <si>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</si>
  <si>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</si>
  <si>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</si>
  <si>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</si>
  <si>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</si>
  <si>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</si>
  <si>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</si>
  <si>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</si>
  <si>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</si>
  <si>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</si>
  <si>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</si>
  <si>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</si>
  <si>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</si>
  <si>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</si>
  <si>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</si>
  <si>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</si>
  <si>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</si>
  <si>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</si>
  <si>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</si>
  <si>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</si>
  <si>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</si>
  <si>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</si>
  <si>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</si>
  <si>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</si>
  <si>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</si>
  <si>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</si>
  <si>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</si>
  <si>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</si>
  <si>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</si>
  <si>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</si>
  <si>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</si>
  <si>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</si>
  <si>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</si>
  <si>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</si>
  <si>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</si>
  <si>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</si>
  <si>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</si>
  <si>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</si>
  <si>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</si>
  <si>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</si>
  <si>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</si>
  <si>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</si>
  <si>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</si>
  <si>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</si>
  <si>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</si>
  <si>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</si>
  <si>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</si>
  <si>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</si>
  <si>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</si>
  <si>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</si>
  <si>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</si>
  <si>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</si>
  <si>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</si>
  <si>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</si>
  <si>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</si>
  <si>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</si>
  <si>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</si>
  <si>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</si>
  <si>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</si>
  <si>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</si>
  <si>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</si>
  <si>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</si>
  <si>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</si>
  <si>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</si>
  <si>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</si>
  <si>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</si>
  <si>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</si>
  <si>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</si>
  <si>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</si>
  <si>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</si>
  <si>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</si>
  <si>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</si>
  <si>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</si>
  <si>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</si>
  <si>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</si>
  <si>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</si>
  <si>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</si>
  <si>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</si>
  <si>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</si>
  <si>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</si>
  <si>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</si>
  <si>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</si>
  <si>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</si>
  <si>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</si>
  <si>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</si>
  <si>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</si>
  <si>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</si>
  <si>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</si>
  <si>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</si>
  <si>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</si>
  <si>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</si>
  <si>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</si>
  <si>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</si>
  <si>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</si>
  <si>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</si>
  <si>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</si>
  <si>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</si>
  <si>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</si>
  <si>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</si>
  <si>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</si>
  <si>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</si>
  <si>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</si>
  <si>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</si>
  <si>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</si>
  <si>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</si>
  <si>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</si>
  <si>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</si>
  <si>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</si>
  <si>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</si>
  <si>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</si>
  <si>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</si>
  <si>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</si>
  <si>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</si>
  <si>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</si>
  <si>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</si>
  <si>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</si>
  <si>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</si>
  <si>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</si>
  <si>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</si>
  <si>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</si>
  <si>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</si>
  <si>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</si>
  <si>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</si>
  <si>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</si>
  <si>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</si>
  <si>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</si>
  <si>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</si>
  <si>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</si>
  <si>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</si>
  <si>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</si>
  <si>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</si>
  <si>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</si>
  <si>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</si>
  <si>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</si>
  <si>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</si>
  <si>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</si>
  <si>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</si>
  <si>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</si>
  <si>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</si>
  <si>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</si>
  <si>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</si>
  <si>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</si>
  <si>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</si>
  <si>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</si>
  <si>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</si>
  <si>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</si>
  <si>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</si>
  <si>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</si>
  <si>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</si>
  <si>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</si>
  <si>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</si>
  <si>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</si>
  <si>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</si>
  <si>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</si>
  <si>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</si>
  <si>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</si>
  <si>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</si>
  <si>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</si>
  <si>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</si>
  <si>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</si>
  <si>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</si>
  <si>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</si>
  <si>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</si>
  <si>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</si>
  <si>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</si>
  <si>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</si>
  <si>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</si>
  <si>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</si>
  <si>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</si>
  <si>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</si>
  <si>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</si>
  <si>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</si>
  <si>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</si>
  <si>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</si>
  <si>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</si>
  <si>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</si>
  <si>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</si>
  <si>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</si>
  <si>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</si>
  <si>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</si>
  <si>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</si>
  <si>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</si>
  <si>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</si>
  <si>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</si>
  <si>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</si>
  <si>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</si>
  <si>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</si>
  <si>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</si>
  <si>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</si>
  <si>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</si>
  <si>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</si>
  <si>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</si>
  <si>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</si>
  <si>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</si>
  <si>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</si>
  <si>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</si>
  <si>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</si>
  <si>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</si>
  <si>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</si>
  <si>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</si>
  <si>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</si>
  <si>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</si>
  <si>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</si>
  <si>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</si>
  <si>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</si>
  <si>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</si>
  <si>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</si>
  <si>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</si>
  <si>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</si>
  <si>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</si>
  <si>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</si>
  <si>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</si>
  <si>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</si>
  <si>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</si>
  <si>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</si>
  <si>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</si>
  <si>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</si>
  <si>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</si>
  <si>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</si>
  <si>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</si>
  <si>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</si>
  <si>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</si>
  <si>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</si>
  <si>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</si>
  <si>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</si>
  <si>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</si>
  <si>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</si>
  <si>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</si>
  <si>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</si>
  <si>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</si>
  <si>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</si>
  <si>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</si>
  <si>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</si>
  <si>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</si>
  <si>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</si>
  <si>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</si>
  <si>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</si>
  <si>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</si>
  <si>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</si>
  <si>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</si>
  <si>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</si>
  <si>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</si>
  <si>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</si>
  <si>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</si>
  <si>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</si>
  <si>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</si>
  <si>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</si>
  <si>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</si>
  <si>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</si>
  <si>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</si>
  <si>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</si>
  <si>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</si>
  <si>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</si>
  <si>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</si>
  <si>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</si>
  <si>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</si>
  <si>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</si>
  <si>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</si>
  <si>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</si>
  <si>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</si>
  <si>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</si>
  <si>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</si>
  <si>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</si>
  <si>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</si>
  <si>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</si>
  <si>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</si>
  <si>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</si>
  <si>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</si>
  <si>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</si>
  <si>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</si>
  <si>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</si>
  <si>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</si>
  <si>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</si>
  <si>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</si>
  <si>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</si>
  <si>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</si>
  <si>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</si>
  <si>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</si>
  <si>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</si>
  <si>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</si>
  <si>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</si>
  <si>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</si>
  <si>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</si>
  <si>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</si>
  <si>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</si>
  <si>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</si>
  <si>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</si>
  <si>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</si>
  <si>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</si>
  <si>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</si>
  <si>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</si>
  <si>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</si>
  <si>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</si>
  <si>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</si>
  <si>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</si>
  <si>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</si>
  <si>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</si>
  <si>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</si>
  <si>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</si>
  <si>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</si>
  <si>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</si>
  <si>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</si>
  <si>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</si>
  <si>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</si>
  <si>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</si>
  <si>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</si>
  <si>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</si>
  <si>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</si>
  <si>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</si>
  <si>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</si>
  <si>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</si>
  <si>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</si>
  <si>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</si>
  <si>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</si>
  <si>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</si>
  <si>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</si>
  <si>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</si>
  <si>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</si>
  <si>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</si>
  <si>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</si>
  <si>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</si>
  <si>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</si>
  <si>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</si>
  <si>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</si>
  <si>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</si>
  <si>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</si>
  <si>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</si>
  <si>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</si>
  <si>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</si>
  <si>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</si>
  <si>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</si>
  <si>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</si>
  <si>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</si>
  <si>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</si>
  <si>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</si>
  <si>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</si>
  <si>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</si>
  <si>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</si>
  <si>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</si>
  <si>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</si>
  <si>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</si>
  <si>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</si>
  <si>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</si>
  <si>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</si>
  <si>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</si>
  <si>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</si>
  <si>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</si>
  <si>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</si>
  <si>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</si>
  <si>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</si>
  <si>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</si>
  <si>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</si>
  <si>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</si>
  <si>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</si>
  <si>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</si>
  <si>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</si>
  <si>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</si>
  <si>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</si>
  <si>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</si>
  <si>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</si>
  <si>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</si>
  <si>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</si>
  <si>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</si>
  <si>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</si>
  <si>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</si>
  <si>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</si>
  <si>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</si>
  <si>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</si>
  <si>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</si>
  <si>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</si>
  <si>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</si>
  <si>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</si>
  <si>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</si>
  <si>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</si>
  <si>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</si>
  <si>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</si>
  <si>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</si>
  <si>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</si>
  <si>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</si>
  <si>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</si>
  <si>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</si>
  <si>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</si>
  <si>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</si>
  <si>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</si>
  <si>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</si>
  <si>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</si>
  <si>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</si>
  <si>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</si>
  <si>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</si>
  <si>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</si>
  <si>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</si>
  <si>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</si>
  <si>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</si>
  <si>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</si>
  <si>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</si>
  <si>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</si>
  <si>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</si>
  <si>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</si>
  <si>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</si>
  <si>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</si>
  <si>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</si>
  <si>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</si>
  <si>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</si>
  <si>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</si>
  <si>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</si>
  <si>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</si>
  <si>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</si>
  <si>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</si>
  <si>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</si>
  <si>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</si>
  <si>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</si>
  <si>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</si>
  <si>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</si>
  <si>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</si>
  <si>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</si>
  <si>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</si>
  <si>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</si>
  <si>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</si>
  <si>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</si>
  <si>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</si>
  <si>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</si>
  <si>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</si>
  <si>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</si>
  <si>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</si>
  <si>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</si>
  <si>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</si>
  <si>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</si>
  <si>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</si>
  <si>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</si>
  <si>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</si>
  <si>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</si>
  <si>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</si>
  <si>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</si>
  <si>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</si>
  <si>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</si>
  <si>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</si>
  <si>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</si>
  <si>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</si>
  <si>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</si>
  <si>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</si>
  <si>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</si>
  <si>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</si>
  <si>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</si>
  <si>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</si>
  <si>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</si>
  <si>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</si>
  <si>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</si>
  <si>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</si>
  <si>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</si>
  <si>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</si>
  <si>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</si>
  <si>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</si>
  <si>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</si>
  <si>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</si>
  <si>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</si>
  <si>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</si>
  <si>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</si>
  <si>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</si>
  <si>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</si>
  <si>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</si>
  <si>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</si>
  <si>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</si>
  <si>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</si>
  <si>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</si>
  <si>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</si>
  <si>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</si>
  <si>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</si>
  <si>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</si>
  <si>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</si>
  <si>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</si>
  <si>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</si>
  <si>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</si>
  <si>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</si>
  <si>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</si>
  <si>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</si>
  <si>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</si>
  <si>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</si>
  <si>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</si>
  <si>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</si>
  <si>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</si>
  <si>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</si>
  <si>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</si>
  <si>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</si>
  <si>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</si>
  <si>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</si>
  <si>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</si>
  <si>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</si>
  <si>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</si>
  <si>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</si>
  <si>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</si>
  <si>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</si>
  <si>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</si>
  <si>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</si>
  <si>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</si>
  <si>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</si>
  <si>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</si>
  <si>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</si>
  <si>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</si>
  <si>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</si>
  <si>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</si>
  <si>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</si>
  <si>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</si>
  <si>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</si>
  <si>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</si>
  <si>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</si>
  <si>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</si>
  <si>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</si>
  <si>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</si>
  <si>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</si>
  <si>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</si>
  <si>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</si>
  <si>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</si>
  <si>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</si>
  <si>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</si>
  <si>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</si>
  <si>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</si>
  <si>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</si>
  <si>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</si>
  <si>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</si>
  <si>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</si>
  <si>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</si>
  <si>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</si>
  <si>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</si>
  <si>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</si>
  <si>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</si>
  <si>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</si>
  <si>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</si>
  <si>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</si>
  <si>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</si>
  <si>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</si>
  <si>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</si>
  <si>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</si>
  <si>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</si>
  <si>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</si>
  <si>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</si>
  <si>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</si>
  <si>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</si>
  <si>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</si>
  <si>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</si>
  <si>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</si>
  <si>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</si>
  <si>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</si>
  <si>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</si>
  <si>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</si>
  <si>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</si>
  <si>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</si>
  <si>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</si>
  <si>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</si>
  <si>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</si>
  <si>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</si>
  <si>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</si>
  <si>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</si>
  <si>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</si>
  <si>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</si>
  <si>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</si>
  <si>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</si>
  <si>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</si>
  <si>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</si>
  <si>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</si>
  <si>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</si>
  <si>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</si>
  <si>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</si>
  <si>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</si>
  <si>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</si>
  <si>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</si>
  <si>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</si>
  <si>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</si>
  <si>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</si>
  <si>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</si>
  <si>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</si>
  <si>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</si>
  <si>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</si>
  <si>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</si>
  <si>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</si>
  <si>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</si>
  <si>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</si>
  <si>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</si>
  <si>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</si>
  <si>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</si>
  <si>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</si>
  <si>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</si>
  <si>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</si>
  <si>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</si>
  <si>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</si>
  <si>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</si>
  <si>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</si>
  <si>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</si>
  <si>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</si>
  <si>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</si>
  <si>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</si>
  <si>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</si>
  <si>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</si>
  <si>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</si>
  <si>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</si>
  <si>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</si>
  <si>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</si>
  <si>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</si>
  <si>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</si>
  <si>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</si>
  <si>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</si>
  <si>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</si>
  <si>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</si>
  <si>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</si>
  <si>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</si>
  <si>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</si>
  <si>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</si>
  <si>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</si>
  <si>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</si>
  <si>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</si>
  <si>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</si>
  <si>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</si>
  <si>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</si>
  <si>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</si>
  <si>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</si>
  <si>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</si>
  <si>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</si>
  <si>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</si>
  <si>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</si>
  <si>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</si>
  <si>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</si>
  <si>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</si>
  <si>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</si>
  <si>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</si>
  <si>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</si>
  <si>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</si>
  <si>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</si>
  <si>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</si>
  <si>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</si>
  <si>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</si>
  <si>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</si>
  <si>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</si>
  <si>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</si>
  <si>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</si>
  <si>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</si>
  <si>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</si>
  <si>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</si>
  <si>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</si>
  <si>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</si>
  <si>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</si>
  <si>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</si>
  <si>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</si>
  <si>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</si>
  <si>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</si>
  <si>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</si>
  <si>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</si>
  <si>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</si>
  <si>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</si>
  <si>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</si>
  <si>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</si>
  <si>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</si>
  <si>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</si>
  <si>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</si>
  <si>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</si>
  <si>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</si>
  <si>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</si>
  <si>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</si>
  <si>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</si>
  <si>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</si>
  <si>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</si>
  <si>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</si>
  <si>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</si>
  <si>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</si>
  <si>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</si>
  <si>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</si>
  <si>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</si>
  <si>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</si>
  <si>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</si>
  <si>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</si>
  <si>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</si>
  <si>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</si>
  <si>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</si>
  <si>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</si>
  <si>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</si>
  <si>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</si>
  <si>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</si>
  <si>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</si>
  <si>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</si>
  <si>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</si>
  <si>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</si>
  <si>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</si>
  <si>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</si>
  <si>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</si>
  <si>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</si>
  <si>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</si>
  <si>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</si>
  <si>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</si>
  <si>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</si>
  <si>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</si>
  <si>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</si>
  <si>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</si>
  <si>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</si>
  <si>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</si>
  <si>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</si>
  <si>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</si>
  <si>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</si>
  <si>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</si>
  <si>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</si>
  <si>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</si>
  <si>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</si>
  <si>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</si>
  <si>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</si>
  <si>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</si>
  <si>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</si>
  <si>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</si>
  <si>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</si>
  <si>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</si>
  <si>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</si>
  <si>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</si>
  <si>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</si>
  <si>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</si>
  <si>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</si>
  <si>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</si>
  <si>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</si>
  <si>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</si>
  <si>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</si>
  <si>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</si>
  <si>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</si>
  <si>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</si>
  <si>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</si>
  <si>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</si>
  <si>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</si>
  <si>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</si>
  <si>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</si>
  <si>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</si>
  <si>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</si>
  <si>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</si>
  <si>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</si>
  <si>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</si>
  <si>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</si>
  <si>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</si>
  <si>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</si>
  <si>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</si>
  <si>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</si>
  <si>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</si>
  <si>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</si>
  <si>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</si>
  <si>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</si>
  <si>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</si>
  <si>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</si>
  <si>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</si>
  <si>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</si>
  <si>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</si>
  <si>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</si>
  <si>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</si>
  <si>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</si>
  <si>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</si>
  <si>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</si>
  <si>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</si>
  <si>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</si>
  <si>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</si>
  <si>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</si>
  <si>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</si>
  <si>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</si>
  <si>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</si>
  <si>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</si>
  <si>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</si>
  <si>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</si>
  <si>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</si>
  <si>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</si>
  <si>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</si>
  <si>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</si>
  <si>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</si>
  <si>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</si>
  <si>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</si>
  <si>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</si>
  <si>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</si>
  <si>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</si>
  <si>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</si>
  <si>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</si>
  <si>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</si>
  <si>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</si>
  <si>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</si>
  <si>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</si>
  <si>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</si>
  <si>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</si>
  <si>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</si>
  <si>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</si>
  <si>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</si>
  <si>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</si>
  <si>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</si>
  <si>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</si>
  <si>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</si>
  <si>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</si>
  <si>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</si>
  <si>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</si>
  <si>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</si>
  <si>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</si>
  <si>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</si>
  <si>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</si>
  <si>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</si>
  <si>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</si>
  <si>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</si>
  <si>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</si>
  <si>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</si>
  <si>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</si>
  <si>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</si>
  <si>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</si>
  <si>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</si>
  <si>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</si>
  <si>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</si>
  <si>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</si>
  <si>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</si>
  <si>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</si>
  <si>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</si>
  <si>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</si>
  <si>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</si>
  <si>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</si>
  <si>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</si>
  <si>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</si>
  <si>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</si>
  <si>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</si>
  <si>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</si>
  <si>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</si>
  <si>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</si>
  <si>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</si>
  <si>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</si>
  <si>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</si>
  <si>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</si>
  <si>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</si>
  <si>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</si>
  <si>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</si>
  <si>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</si>
  <si>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</si>
  <si>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</si>
  <si>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</si>
  <si>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</si>
  <si>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</si>
  <si>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</si>
  <si>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</si>
  <si>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</si>
  <si>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</si>
  <si>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</si>
  <si>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</si>
  <si>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</si>
  <si>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</si>
  <si>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</si>
  <si>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</si>
  <si>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</si>
  <si>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</si>
  <si>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</si>
  <si>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</si>
  <si>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</si>
  <si>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</si>
  <si>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</si>
  <si>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</si>
  <si>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</si>
  <si>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</si>
  <si>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</si>
  <si>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</si>
  <si>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</si>
  <si>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</si>
  <si>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</si>
  <si>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</si>
  <si>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</si>
  <si>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</si>
  <si>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</si>
  <si>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</si>
  <si>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</si>
  <si>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</si>
  <si>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</si>
  <si>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</si>
  <si>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</si>
  <si>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</si>
  <si>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</si>
  <si>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</si>
  <si>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</si>
  <si>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</si>
  <si>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</si>
  <si>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</si>
  <si>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</si>
  <si>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</si>
  <si>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</si>
  <si>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</si>
  <si>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</si>
  <si>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</si>
  <si>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</si>
  <si>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</si>
  <si>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</si>
  <si>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</si>
  <si>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</si>
  <si>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</si>
  <si>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</si>
  <si>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</si>
  <si>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</si>
  <si>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</si>
  <si>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</si>
  <si>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</si>
  <si>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</si>
  <si>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</si>
  <si>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</si>
  <si>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</si>
  <si>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</si>
  <si>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</si>
  <si>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</si>
  <si>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</si>
  <si>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</si>
  <si>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</si>
  <si>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</si>
  <si>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</si>
  <si>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</si>
  <si>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</si>
  <si>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</si>
  <si>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</si>
  <si>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</si>
  <si>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</si>
  <si>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</si>
  <si>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</si>
  <si>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</si>
  <si>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</si>
  <si>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</si>
  <si>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</si>
  <si>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</si>
  <si>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</si>
  <si>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</si>
  <si>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</si>
  <si>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</si>
  <si>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</si>
  <si>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</si>
  <si>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</si>
  <si>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</si>
  <si>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</si>
  <si>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</si>
  <si>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</si>
  <si>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</si>
  <si>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</si>
  <si>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</si>
  <si>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</si>
  <si>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</si>
  <si>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</si>
  <si>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</si>
  <si>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</si>
  <si>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</si>
  <si>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</si>
  <si>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</si>
  <si>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</si>
  <si>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</si>
  <si>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</si>
  <si>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</si>
  <si>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</si>
  <si>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</si>
  <si>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</si>
  <si>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</si>
  <si>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</si>
  <si>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</si>
  <si>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</si>
  <si>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</si>
  <si>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</si>
  <si>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</si>
  <si>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</si>
  <si>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</si>
  <si>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</si>
  <si>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</si>
  <si>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</si>
  <si>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</si>
  <si>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</si>
  <si>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</si>
  <si>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</si>
  <si>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</si>
  <si>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</si>
  <si>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</si>
  <si>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</si>
  <si>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</si>
  <si>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</si>
  <si>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</si>
  <si>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</si>
  <si>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</si>
  <si>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</si>
  <si>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</si>
  <si>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</si>
  <si>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</si>
  <si>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</si>
  <si>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</si>
  <si>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</si>
  <si>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</si>
  <si>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</si>
  <si>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</si>
  <si>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</si>
  <si>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</si>
  <si>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</si>
  <si>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</si>
  <si>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</si>
  <si>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</si>
  <si>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</si>
  <si>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</si>
  <si>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</si>
  <si>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</si>
  <si>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</si>
  <si>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</si>
  <si>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</si>
  <si>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</si>
  <si>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</si>
  <si>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</si>
  <si>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</si>
  <si>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</si>
  <si>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</si>
  <si>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</si>
  <si>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</si>
  <si>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</si>
  <si>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</si>
  <si>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</si>
  <si>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</si>
  <si>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</si>
  <si>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</si>
  <si>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</si>
  <si>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</si>
  <si>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</si>
  <si>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</si>
  <si>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</si>
  <si>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</si>
  <si>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</si>
  <si>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</si>
  <si>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</si>
  <si>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</si>
  <si>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</si>
  <si>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</si>
  <si>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</si>
  <si>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</si>
  <si>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</si>
  <si>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</si>
  <si>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</si>
  <si>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</si>
  <si>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</si>
  <si>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</si>
  <si>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</si>
  <si>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</si>
  <si>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</si>
  <si>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</si>
  <si>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</si>
  <si>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</si>
  <si>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</si>
  <si>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</si>
  <si>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</si>
  <si>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</si>
  <si>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</si>
  <si>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</si>
  <si>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</si>
  <si>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</si>
  <si>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</si>
  <si>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</si>
  <si>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</si>
  <si>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</si>
  <si>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</si>
  <si>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</si>
  <si>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</si>
  <si>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</si>
  <si>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</si>
  <si>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</si>
  <si>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</si>
  <si>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</si>
  <si>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</si>
  <si>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</si>
  <si>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</si>
  <si>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</si>
  <si>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</si>
  <si>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</si>
  <si>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</si>
  <si>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</si>
  <si>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</si>
  <si>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</si>
  <si>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</si>
  <si>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</si>
  <si>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</si>
  <si>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</si>
  <si>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</si>
  <si>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</si>
  <si>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</si>
  <si>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</si>
  <si>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</si>
  <si>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</si>
  <si>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</si>
  <si>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</si>
  <si>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</si>
  <si>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</si>
  <si>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</si>
  <si>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</si>
  <si>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</si>
  <si>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</si>
  <si>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</si>
  <si>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</si>
  <si>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</si>
  <si>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</si>
  <si>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</si>
  <si>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</si>
  <si>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</si>
  <si>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</si>
  <si>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</si>
  <si>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</si>
  <si>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</si>
  <si>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</si>
  <si>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</si>
  <si>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</si>
  <si>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</si>
  <si>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</si>
  <si>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</si>
  <si>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</si>
  <si>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</si>
  <si>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</si>
  <si>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</si>
  <si>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</si>
  <si>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</si>
  <si>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</si>
  <si>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</si>
  <si>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</si>
  <si>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</si>
  <si>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</si>
  <si>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</si>
  <si>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</si>
  <si>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</si>
  <si>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</si>
  <si>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</si>
  <si>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</si>
  <si>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</si>
  <si>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</si>
  <si>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</si>
  <si>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</si>
  <si>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</si>
  <si>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</si>
  <si>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</si>
  <si>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</si>
  <si>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</si>
  <si>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</si>
  <si>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</si>
  <si>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</si>
  <si>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</si>
  <si>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</si>
  <si>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</si>
  <si>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</si>
  <si>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</si>
  <si>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</si>
  <si>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</si>
  <si>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</si>
  <si>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</si>
  <si>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</si>
  <si>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</si>
  <si>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</si>
  <si>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</si>
  <si>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</si>
  <si>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</si>
  <si>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</si>
  <si>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</si>
  <si>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</si>
  <si>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</si>
  <si>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</si>
  <si>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</si>
  <si>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</si>
  <si>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</si>
  <si>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</si>
  <si>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</si>
  <si>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</si>
  <si>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</si>
  <si>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</si>
  <si>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</si>
  <si>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</si>
  <si>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</si>
  <si>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</si>
  <si>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</si>
  <si>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</si>
  <si>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</si>
  <si>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</si>
  <si>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</si>
  <si>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</si>
  <si>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</si>
  <si>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</si>
  <si>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</si>
  <si>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</si>
  <si>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</si>
  <si>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</si>
  <si>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</si>
  <si>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</si>
  <si>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</si>
  <si>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</si>
  <si>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</si>
  <si>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</si>
  <si>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</si>
  <si>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</si>
  <si>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</si>
  <si>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</si>
  <si>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</si>
  <si>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</si>
  <si>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</si>
  <si>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</si>
  <si>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</si>
  <si>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</si>
  <si>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</si>
  <si>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</si>
  <si>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</si>
  <si>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</si>
  <si>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</si>
  <si>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</si>
  <si>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</si>
  <si>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</si>
  <si>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</si>
  <si>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</si>
  <si>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</si>
  <si>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</si>
  <si>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</si>
  <si>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</si>
  <si>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</si>
  <si>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</si>
  <si>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</si>
  <si>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</si>
  <si>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</si>
  <si>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</si>
  <si>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</si>
  <si>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</si>
  <si>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</si>
  <si>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</si>
  <si>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</si>
  <si>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</si>
  <si>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</si>
  <si>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</si>
  <si>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</si>
  <si>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</si>
  <si>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</si>
  <si>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</si>
  <si>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</si>
  <si>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</si>
  <si>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</si>
  <si>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</si>
  <si>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</si>
  <si>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</si>
  <si>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</si>
  <si>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</si>
  <si>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</si>
  <si>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</si>
  <si>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</si>
  <si>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</si>
  <si>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</si>
  <si>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</si>
  <si>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</si>
  <si>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</si>
  <si>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</si>
  <si>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</si>
  <si>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</si>
  <si>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</si>
  <si>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</si>
  <si>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</si>
  <si>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</si>
  <si>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</si>
  <si>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</si>
  <si>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</si>
  <si>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</si>
  <si>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</si>
  <si>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</si>
  <si>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</si>
  <si>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</si>
  <si>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</si>
  <si>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</si>
  <si>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</si>
  <si>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</si>
  <si>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</si>
  <si>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</si>
  <si>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</si>
  <si>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</si>
  <si>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</si>
  <si>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</si>
  <si>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</si>
  <si>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</si>
  <si>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</si>
  <si>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</si>
  <si>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</si>
  <si>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</si>
  <si>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</si>
  <si>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</si>
  <si>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</si>
  <si>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</si>
  <si>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</si>
  <si>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</si>
  <si>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</si>
  <si>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</si>
  <si>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</si>
  <si>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</si>
  <si>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</si>
  <si>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</si>
  <si>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</si>
  <si>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</si>
  <si>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</si>
  <si>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</si>
  <si>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</si>
  <si>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</si>
  <si>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</si>
  <si>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</si>
  <si>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</si>
  <si>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</si>
  <si>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</si>
  <si>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</si>
  <si>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</si>
  <si>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</si>
  <si>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</si>
  <si>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</si>
  <si>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</si>
  <si>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</si>
  <si>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</si>
  <si>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</si>
  <si>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</si>
  <si>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</si>
  <si>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</si>
  <si>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</si>
  <si>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</si>
  <si>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</si>
  <si>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</si>
  <si>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</si>
  <si>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</si>
  <si>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</si>
  <si>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</si>
  <si>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</si>
  <si>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</si>
  <si>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</si>
  <si>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</si>
  <si>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</si>
  <si>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</si>
  <si>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</si>
  <si>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</si>
  <si>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</si>
  <si>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</si>
  <si>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</si>
  <si>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</si>
  <si>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</si>
  <si>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</si>
  <si>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</si>
  <si>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</si>
  <si>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</si>
  <si>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</si>
  <si>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</si>
  <si>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</si>
  <si>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</si>
  <si>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</si>
  <si>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</si>
  <si>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</si>
  <si>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</si>
  <si>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</si>
  <si>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</si>
  <si>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</si>
  <si>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</si>
  <si>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</si>
  <si>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</si>
  <si>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</si>
  <si>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</si>
  <si>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</si>
  <si>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</si>
  <si>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</si>
  <si>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</si>
  <si>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</si>
  <si>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</si>
  <si>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</si>
  <si>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</si>
  <si>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</si>
  <si>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</si>
  <si>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</si>
  <si>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</si>
  <si>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</si>
  <si>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</si>
  <si>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</si>
  <si>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</si>
  <si>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</si>
  <si>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</si>
  <si>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</si>
  <si>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</si>
  <si>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</si>
  <si>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</si>
  <si>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</si>
  <si>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</si>
  <si>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</si>
  <si>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</si>
  <si>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</si>
  <si>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</si>
  <si>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</si>
  <si>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</si>
  <si>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</si>
  <si>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</si>
  <si>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</si>
  <si>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</si>
  <si>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</si>
  <si>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</si>
  <si>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</si>
  <si>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</si>
  <si>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</si>
  <si>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</si>
  <si>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</si>
  <si>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</si>
  <si>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</si>
  <si>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</si>
  <si>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</si>
  <si>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</si>
  <si>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</si>
  <si>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</si>
  <si>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</si>
  <si>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</si>
  <si>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</si>
  <si>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</si>
  <si>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</si>
  <si>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</si>
  <si>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</si>
  <si>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</si>
  <si>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</si>
  <si>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</si>
  <si>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</si>
  <si>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</si>
  <si>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</si>
  <si>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</si>
  <si>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</si>
  <si>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</si>
  <si>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</si>
  <si>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</si>
  <si>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</si>
  <si>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</si>
  <si>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</si>
  <si>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</si>
  <si>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</si>
  <si>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</si>
  <si>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</si>
  <si>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</si>
  <si>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</si>
  <si>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</si>
  <si>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</si>
  <si>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</si>
  <si>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</si>
  <si>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</si>
  <si>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</si>
  <si>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</si>
  <si>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</si>
  <si>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</si>
  <si>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</si>
  <si>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</si>
  <si>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</si>
  <si>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</si>
  <si>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</si>
  <si>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</si>
  <si>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</si>
  <si>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</si>
  <si>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</si>
  <si>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</si>
  <si>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</si>
  <si>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</si>
  <si>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</si>
  <si>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</si>
  <si>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</si>
  <si>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</si>
  <si>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</si>
  <si>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</si>
  <si>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</si>
  <si>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</si>
  <si>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</si>
  <si>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</si>
  <si>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</si>
  <si>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</si>
  <si>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</si>
  <si>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</si>
  <si>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</si>
  <si>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</si>
  <si>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</si>
  <si>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</si>
  <si>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</si>
  <si>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</si>
  <si>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</si>
  <si>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</si>
  <si>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</si>
  <si>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</si>
  <si>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</si>
  <si>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</si>
  <si>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</si>
  <si>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</si>
  <si>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</si>
  <si>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</si>
  <si>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</si>
  <si>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</si>
  <si>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</si>
  <si>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</si>
  <si>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</si>
  <si>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</si>
  <si>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</si>
  <si>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</si>
  <si>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</si>
  <si>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</si>
  <si>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</si>
  <si>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</si>
  <si>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</si>
  <si>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</si>
  <si>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</si>
  <si>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</si>
  <si>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</si>
  <si>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</si>
  <si>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</si>
  <si>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</si>
  <si>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</si>
  <si>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</si>
  <si>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</si>
  <si>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</si>
  <si>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</si>
  <si>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</si>
  <si>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</si>
  <si>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</si>
  <si>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</si>
  <si>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</si>
  <si>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</si>
  <si>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</si>
  <si>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</si>
  <si>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</si>
  <si>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</si>
  <si>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</si>
  <si>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</si>
  <si>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</si>
  <si>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</si>
  <si>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</si>
  <si>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</si>
  <si>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</si>
  <si>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</si>
  <si>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</si>
  <si>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</si>
  <si>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</si>
  <si>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</si>
  <si>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</si>
  <si>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</si>
  <si>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</si>
  <si>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</si>
  <si>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</si>
  <si>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</si>
  <si>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</si>
  <si>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</si>
  <si>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</si>
  <si>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</si>
  <si>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</si>
  <si>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</si>
  <si>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</si>
  <si>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</si>
  <si>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</si>
  <si>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</si>
  <si>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</si>
  <si>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</si>
  <si>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</si>
  <si>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</si>
  <si>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</si>
  <si>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</si>
  <si>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</si>
  <si>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</si>
  <si>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</si>
  <si>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</si>
  <si>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</si>
  <si>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</si>
  <si>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</si>
  <si>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</si>
  <si>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</si>
  <si>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</si>
  <si>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</si>
  <si>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</si>
  <si>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</si>
  <si>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</si>
  <si>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</si>
  <si>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</si>
  <si>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</si>
  <si>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</si>
  <si>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</si>
  <si>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</si>
  <si>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</si>
  <si>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</si>
  <si>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</si>
  <si>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</si>
  <si>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</si>
  <si>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</si>
  <si>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</si>
  <si>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</si>
  <si>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</si>
  <si>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</si>
  <si>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</si>
  <si>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</si>
  <si>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</si>
  <si>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</si>
  <si>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</si>
  <si>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</si>
  <si>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</si>
  <si>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</si>
  <si>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</si>
  <si>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</si>
  <si>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</si>
  <si>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</si>
  <si>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</si>
  <si>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</si>
  <si>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</si>
  <si>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</si>
  <si>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</si>
  <si>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</si>
  <si>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</si>
  <si>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</si>
  <si>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</si>
  <si>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</si>
  <si>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</si>
  <si>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</si>
  <si>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</si>
  <si>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</si>
  <si>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</si>
  <si>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</si>
  <si>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</si>
  <si>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</si>
  <si>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</si>
  <si>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</si>
  <si>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</si>
  <si>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</si>
  <si>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</si>
  <si>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</si>
  <si>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</si>
  <si>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</si>
  <si>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</si>
  <si>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</si>
  <si>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</si>
  <si>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</si>
  <si>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</si>
  <si>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</si>
  <si>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</si>
  <si>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</si>
  <si>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</si>
  <si>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</si>
  <si>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</si>
  <si>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</si>
  <si>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</si>
  <si>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</si>
  <si>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</si>
  <si>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</si>
  <si>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</si>
  <si>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</si>
  <si>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</si>
  <si>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</si>
  <si>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</si>
  <si>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</si>
  <si>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</si>
  <si>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</si>
  <si>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</si>
  <si>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</si>
  <si>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</si>
  <si>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</si>
  <si>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</si>
  <si>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</si>
  <si>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</si>
  <si>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</si>
  <si>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</si>
  <si>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</si>
  <si>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</si>
  <si>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</si>
  <si>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</si>
  <si>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</si>
  <si>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</si>
  <si>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</si>
  <si>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</si>
  <si>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</si>
  <si>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</si>
  <si>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</si>
  <si>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</si>
  <si>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</si>
  <si>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</si>
  <si>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</si>
  <si>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</si>
  <si>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</si>
  <si>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</si>
  <si>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</si>
  <si>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</si>
  <si>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</si>
  <si>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</si>
  <si>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</si>
  <si>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</si>
  <si>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</si>
  <si>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</si>
  <si>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</si>
  <si>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</si>
  <si>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</si>
  <si>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</si>
  <si>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</si>
  <si>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</si>
  <si>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</si>
  <si>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</si>
  <si>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</si>
  <si>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</si>
  <si>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</si>
  <si>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</si>
  <si>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</si>
  <si>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</si>
  <si>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</si>
  <si>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</si>
  <si>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</si>
  <si>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</si>
  <si>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</si>
  <si>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</si>
  <si>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</si>
  <si>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</si>
  <si>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</si>
  <si>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</si>
  <si>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</si>
  <si>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</si>
  <si>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</si>
  <si>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</si>
  <si>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</si>
  <si>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</si>
  <si>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</si>
  <si>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</si>
  <si>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</si>
  <si>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</si>
  <si>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</si>
  <si>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</si>
  <si>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</si>
  <si>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</si>
  <si>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</si>
  <si>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</si>
  <si>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</si>
  <si>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</si>
  <si>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</si>
  <si>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</si>
  <si>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</si>
  <si>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</si>
  <si>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</si>
  <si>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</si>
  <si>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</si>
  <si>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</si>
  <si>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</si>
  <si>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</si>
  <si>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</si>
  <si>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</si>
  <si>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</si>
  <si>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</si>
  <si>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</si>
  <si>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</si>
  <si>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</si>
  <si>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</si>
  <si>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</si>
  <si>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</si>
  <si>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</si>
  <si>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</si>
  <si>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</si>
  <si>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</si>
  <si>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</si>
  <si>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</si>
  <si>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</si>
  <si>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</si>
  <si>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</si>
  <si>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</si>
  <si>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</si>
  <si>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</si>
  <si>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</si>
  <si>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</si>
  <si>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</si>
  <si>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</si>
  <si>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</si>
  <si>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</si>
  <si>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</si>
  <si>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</si>
  <si>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</si>
  <si>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</si>
  <si>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</si>
  <si>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</si>
  <si>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</si>
  <si>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</si>
  <si>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</si>
  <si>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</si>
  <si>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</si>
  <si>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</si>
  <si>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</si>
  <si>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</si>
  <si>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</si>
  <si>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</si>
  <si>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</si>
  <si>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</si>
  <si>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</si>
  <si>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</si>
  <si>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</si>
  <si>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</si>
  <si>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</si>
  <si>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</si>
  <si>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</si>
  <si>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</si>
  <si>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</si>
  <si>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</si>
  <si>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</si>
  <si>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</si>
  <si>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</si>
  <si>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</si>
  <si>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</si>
  <si>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</si>
  <si>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</si>
  <si>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</si>
  <si>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</si>
  <si>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</si>
  <si>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</si>
  <si>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</si>
  <si>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</si>
  <si>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</si>
  <si>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</si>
  <si>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</si>
  <si>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</si>
  <si>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</si>
  <si>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</si>
  <si>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</si>
  <si>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</si>
  <si>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</si>
  <si>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</si>
  <si>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</si>
  <si>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</si>
  <si>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</si>
  <si>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</si>
  <si>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</si>
  <si>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</si>
  <si>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</si>
  <si>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</si>
  <si>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</si>
  <si>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</si>
  <si>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</si>
  <si>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</si>
  <si>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</si>
  <si>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</si>
  <si>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</si>
  <si>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</si>
  <si>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</si>
  <si>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</si>
  <si>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</si>
  <si>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</si>
  <si>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</si>
  <si>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</si>
  <si>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</si>
  <si>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</si>
  <si>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</si>
  <si>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</si>
  <si>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</si>
  <si>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</si>
  <si>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</si>
  <si>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</si>
  <si>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</si>
  <si>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</si>
  <si>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</si>
  <si>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</si>
  <si>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</si>
  <si>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</si>
  <si>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</si>
  <si>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</si>
  <si>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</si>
  <si>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</si>
  <si>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</si>
  <si>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</si>
  <si>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</si>
  <si>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</si>
  <si>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</si>
  <si>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</si>
  <si>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</si>
  <si>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</si>
  <si>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</si>
  <si>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</si>
  <si>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</si>
  <si>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</si>
  <si>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</si>
  <si>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</si>
  <si>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</si>
  <si>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</si>
  <si>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</si>
  <si>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</si>
  <si>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</si>
  <si>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</si>
  <si>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</si>
  <si>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</si>
  <si>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</si>
  <si>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</si>
  <si>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</si>
  <si>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</si>
  <si>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</si>
  <si>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</si>
  <si>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</si>
  <si>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</si>
  <si>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</si>
  <si>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</si>
  <si>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</si>
  <si>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</si>
  <si>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</si>
  <si>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</si>
  <si>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</si>
  <si>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</si>
  <si>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</si>
  <si>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</si>
  <si>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</si>
  <si>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</si>
  <si>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</si>
  <si>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</si>
  <si>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</si>
  <si>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</si>
  <si>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</si>
  <si>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</si>
  <si>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</si>
  <si>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</si>
  <si>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</si>
  <si>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</si>
  <si>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</si>
  <si>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</si>
  <si>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</si>
  <si>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</si>
  <si>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</si>
  <si>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</si>
  <si>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</si>
  <si>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</si>
  <si>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</si>
  <si>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</si>
  <si>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</si>
  <si>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</si>
  <si>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</si>
  <si>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</si>
  <si>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</si>
  <si>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</si>
  <si>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</si>
  <si>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</si>
  <si>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</si>
  <si>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</si>
  <si>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</si>
  <si>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</si>
  <si>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</si>
  <si>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</si>
  <si>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</si>
  <si>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</si>
  <si>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</si>
  <si>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</si>
  <si>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</si>
  <si>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</si>
  <si>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</si>
  <si>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</si>
  <si>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</si>
  <si>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</si>
  <si>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</si>
  <si>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</si>
  <si>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</si>
  <si>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</si>
  <si>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</si>
  <si>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</si>
  <si>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</si>
  <si>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</si>
  <si>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</si>
  <si>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</si>
  <si>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</si>
  <si>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</si>
  <si>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</si>
  <si>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</si>
  <si>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</si>
  <si>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</si>
  <si>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</si>
  <si>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</si>
  <si>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</si>
  <si>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</si>
  <si>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</si>
  <si>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</si>
  <si>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</si>
  <si>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</si>
  <si>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</si>
  <si>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</si>
  <si>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</si>
  <si>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</si>
  <si>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</si>
  <si>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</si>
  <si>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</si>
  <si>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</si>
  <si>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</si>
  <si>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</si>
  <si>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</si>
  <si>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</si>
  <si>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</si>
  <si>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</si>
  <si>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</si>
  <si>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</si>
  <si>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</si>
  <si>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</si>
  <si>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</si>
  <si>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</si>
  <si>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</si>
  <si>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</si>
  <si>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</si>
  <si>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</si>
  <si>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</si>
  <si>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</si>
  <si>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</si>
  <si>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</si>
  <si>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</si>
  <si>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</si>
  <si>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</si>
  <si>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</si>
  <si>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</si>
  <si>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</si>
  <si>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</si>
  <si>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</si>
  <si>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</si>
  <si>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</si>
  <si>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</si>
  <si>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</si>
  <si>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</si>
  <si>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</si>
  <si>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</si>
  <si>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</si>
  <si>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</si>
  <si>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</si>
  <si>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</si>
  <si>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</si>
  <si>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</si>
  <si>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</si>
  <si>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</si>
  <si>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</si>
  <si>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</si>
  <si>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</si>
  <si>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</si>
  <si>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</si>
  <si>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</si>
  <si>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</si>
  <si>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</si>
  <si>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</si>
  <si>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</si>
  <si>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</si>
  <si>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</si>
  <si>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</si>
  <si>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</si>
  <si>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</si>
  <si>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</si>
  <si>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</si>
  <si>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</si>
  <si>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</si>
  <si>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</si>
  <si>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</si>
  <si>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</si>
  <si>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</si>
  <si>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</si>
  <si>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</si>
  <si>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</si>
  <si>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</si>
  <si>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</si>
  <si>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</si>
  <si>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</si>
  <si>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</si>
  <si>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</si>
  <si>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</si>
  <si>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</si>
  <si>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</si>
  <si>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</si>
  <si>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</si>
  <si>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</si>
  <si>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</si>
  <si>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</si>
  <si>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</si>
  <si>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</si>
  <si>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</si>
  <si>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</si>
  <si>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</si>
  <si>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</si>
  <si>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</si>
  <si>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</si>
  <si>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</si>
  <si>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</si>
  <si>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</si>
  <si>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</si>
  <si>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</si>
  <si>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</si>
  <si>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</si>
  <si>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</si>
  <si>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</si>
  <si>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</si>
  <si>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</si>
  <si>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</si>
  <si>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</si>
  <si>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</si>
  <si>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</si>
  <si>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</si>
  <si>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</si>
  <si>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</si>
  <si>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</si>
  <si>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</si>
  <si>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</si>
  <si>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</si>
  <si>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</si>
  <si>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</si>
  <si>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</si>
  <si>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</si>
  <si>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</si>
  <si>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</si>
  <si>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</si>
  <si>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</si>
  <si>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</si>
  <si>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</si>
  <si>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</si>
  <si>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</si>
  <si>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</si>
  <si>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</si>
  <si>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</si>
  <si>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</si>
  <si>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</si>
  <si>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</si>
  <si>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</si>
  <si>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</si>
  <si>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</si>
  <si>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</si>
  <si>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</si>
  <si>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</si>
  <si>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</si>
  <si>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</si>
  <si>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</si>
  <si>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</si>
  <si>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</si>
  <si>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</si>
  <si>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</si>
  <si>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</si>
  <si>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</si>
  <si>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</si>
  <si>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</si>
  <si>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</si>
  <si>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</si>
  <si>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</si>
  <si>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</si>
  <si>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</si>
  <si>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</si>
  <si>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</si>
  <si>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</si>
  <si>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</si>
  <si>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</si>
  <si>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</si>
  <si>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</si>
  <si>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</si>
  <si>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</si>
  <si>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</si>
  <si>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</si>
  <si>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</si>
  <si>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</si>
  <si>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</si>
  <si>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</si>
  <si>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</si>
  <si>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</si>
  <si>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</si>
  <si>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</si>
  <si>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</si>
  <si>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</si>
  <si>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</si>
  <si>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</si>
  <si>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</si>
  <si>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</si>
  <si>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</si>
  <si>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</si>
  <si>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</si>
  <si>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</si>
  <si>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</si>
  <si>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</si>
  <si>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</si>
  <si>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</si>
  <si>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</si>
  <si>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</si>
  <si>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</si>
  <si>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</si>
  <si>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</si>
  <si>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</si>
  <si>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</si>
  <si>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</si>
  <si>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</si>
  <si>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</si>
  <si>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</si>
  <si>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</si>
  <si>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</si>
  <si>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</si>
  <si>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</si>
  <si>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</si>
  <si>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</si>
  <si>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</si>
  <si>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</si>
  <si>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</si>
  <si>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</si>
  <si>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</si>
  <si>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</si>
  <si>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</si>
  <si>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</si>
  <si>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</si>
  <si>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</si>
  <si>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</si>
  <si>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</si>
  <si>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</si>
  <si>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</si>
  <si>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</si>
  <si>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</si>
  <si>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</si>
  <si>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</si>
  <si>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</si>
  <si>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</si>
  <si>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</si>
  <si>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</si>
  <si>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</si>
  <si>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</si>
  <si>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</si>
  <si>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</si>
  <si>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</si>
  <si>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</si>
  <si>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</si>
  <si>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</si>
  <si>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</si>
  <si>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</si>
  <si>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</si>
  <si>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</si>
  <si>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</si>
  <si>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</si>
  <si>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</si>
  <si>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</si>
  <si>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</si>
  <si>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</si>
  <si>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</si>
  <si>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</si>
  <si>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</si>
  <si>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</si>
  <si>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</si>
  <si>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</si>
  <si>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</si>
  <si>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</si>
  <si>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</si>
  <si>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</si>
  <si>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</si>
  <si>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</si>
  <si>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</si>
  <si>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</si>
  <si>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</si>
  <si>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</si>
  <si>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</si>
  <si>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</si>
  <si>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</si>
  <si>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</si>
  <si>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</si>
  <si>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</si>
  <si>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</si>
  <si>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</si>
  <si>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</si>
  <si>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</si>
  <si>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</si>
  <si>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</si>
  <si>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</si>
  <si>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</si>
  <si>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</si>
  <si>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</si>
  <si>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</si>
  <si>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</si>
  <si>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</si>
  <si>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</si>
  <si>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</si>
  <si>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</si>
  <si>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</si>
  <si>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</si>
  <si>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</si>
  <si>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</si>
  <si>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</si>
  <si>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</si>
  <si>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</si>
  <si>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</si>
  <si>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</si>
  <si>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</si>
  <si>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</si>
  <si>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</si>
  <si>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</si>
  <si>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</si>
  <si>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</si>
  <si>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</si>
  <si>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</si>
  <si>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</si>
  <si>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</si>
  <si>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</si>
  <si>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</si>
  <si>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</si>
  <si>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</si>
  <si>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</si>
  <si>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</si>
  <si>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</si>
  <si>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</si>
  <si>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</si>
  <si>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</si>
  <si>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</si>
  <si>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</si>
  <si>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</si>
  <si>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</si>
  <si>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</si>
  <si>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</si>
  <si>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</si>
  <si>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</si>
  <si>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</si>
  <si>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</si>
  <si>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</si>
  <si>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</si>
  <si>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</si>
  <si>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</si>
  <si>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</si>
  <si>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</si>
  <si>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</si>
  <si>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</si>
  <si>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</si>
  <si>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</si>
  <si>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</si>
  <si>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</si>
  <si>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</si>
  <si>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</si>
  <si>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</si>
  <si>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</si>
  <si>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</si>
  <si>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</si>
  <si>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</si>
  <si>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</si>
  <si>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</si>
  <si>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</si>
  <si>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</si>
  <si>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</si>
  <si>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</si>
  <si>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</si>
  <si>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</si>
  <si>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</si>
  <si>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</si>
  <si>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</si>
  <si>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</si>
  <si>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</si>
  <si>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</si>
  <si>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</si>
  <si>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</si>
  <si>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</si>
  <si>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</si>
  <si>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</si>
  <si>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</si>
  <si>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</si>
  <si>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</si>
  <si>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</si>
  <si>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</si>
  <si>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</si>
  <si>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</si>
  <si>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</si>
  <si>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</si>
  <si>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</si>
  <si>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</si>
  <si>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</si>
  <si>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</si>
  <si>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</si>
  <si>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</si>
  <si>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</si>
  <si>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</si>
  <si>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</si>
  <si>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</si>
  <si>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</si>
  <si>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</si>
  <si>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</si>
  <si>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</si>
  <si>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</si>
  <si>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</si>
  <si>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</si>
  <si>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</si>
  <si>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</si>
  <si>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</si>
  <si>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</si>
  <si>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</si>
  <si>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</si>
  <si>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</si>
  <si>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</si>
  <si>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</si>
  <si>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</si>
  <si>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</si>
  <si>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</si>
  <si>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</si>
  <si>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</si>
  <si>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</si>
  <si>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</si>
  <si>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</si>
  <si>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</si>
  <si>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</si>
  <si>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</si>
  <si>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</si>
  <si>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</si>
  <si>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</si>
  <si>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</si>
  <si>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</si>
  <si>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</si>
  <si>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</si>
  <si>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</si>
  <si>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</si>
  <si>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</si>
  <si>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</si>
  <si>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</si>
  <si>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</si>
  <si>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</si>
  <si>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</si>
  <si>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</si>
  <si>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</si>
  <si>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</si>
  <si>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</si>
  <si>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</si>
  <si>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</si>
  <si>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</si>
  <si>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</si>
  <si>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</si>
  <si>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</si>
  <si>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</si>
  <si>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</si>
  <si>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</si>
  <si>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</si>
  <si>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</si>
  <si>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</si>
  <si>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</si>
  <si>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</si>
  <si>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</si>
  <si>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</si>
  <si>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</si>
  <si>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</si>
  <si>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</si>
  <si>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</si>
  <si>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</si>
  <si>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</si>
  <si>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</si>
  <si>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</si>
  <si>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</si>
  <si>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</si>
  <si>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</si>
  <si>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</si>
  <si>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</si>
  <si>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</si>
  <si>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</si>
  <si>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</si>
  <si>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</si>
  <si>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</si>
  <si>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</si>
  <si>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</si>
  <si>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</si>
  <si>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</si>
  <si>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</si>
  <si>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</si>
  <si>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</si>
  <si>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</si>
  <si>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</si>
  <si>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</si>
  <si>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</si>
  <si>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</si>
  <si>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</si>
  <si>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</si>
  <si>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</si>
  <si>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</si>
  <si>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</si>
  <si>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</si>
  <si>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</si>
  <si>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</si>
  <si>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</si>
  <si>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</si>
  <si>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</si>
  <si>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</si>
  <si>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</si>
  <si>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</si>
  <si>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</si>
  <si>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</si>
  <si>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</si>
  <si>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</si>
  <si>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</si>
  <si>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</si>
  <si>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</si>
  <si>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</si>
  <si>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</si>
  <si>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</si>
  <si>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</si>
  <si>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</si>
  <si>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</si>
  <si>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</si>
  <si>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</si>
  <si>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</si>
  <si>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</si>
  <si>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</si>
  <si>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</si>
  <si>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</si>
  <si>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</si>
  <si>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</si>
  <si>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</si>
  <si>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</si>
  <si>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</si>
  <si>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</si>
  <si>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</si>
  <si>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</si>
  <si>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</si>
  <si>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</si>
  <si>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</si>
  <si>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</si>
  <si>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</si>
  <si>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</si>
  <si>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</si>
  <si>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</si>
  <si>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</si>
  <si>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</si>
  <si>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</si>
  <si>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</si>
  <si>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</si>
  <si>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</si>
  <si>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</si>
  <si>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</si>
  <si>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</si>
  <si>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</si>
  <si>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</si>
  <si>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</si>
  <si>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</si>
  <si>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</si>
  <si>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</si>
  <si>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</si>
  <si>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</si>
  <si>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</si>
  <si>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</si>
  <si>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</si>
  <si>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</si>
  <si>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</si>
  <si>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</si>
  <si>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</si>
  <si>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</si>
  <si>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</si>
  <si>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</si>
  <si>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</si>
  <si>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</si>
  <si>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</si>
  <si>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</si>
  <si>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</si>
  <si>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</si>
  <si>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</si>
  <si>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</si>
  <si>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</si>
  <si>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</si>
  <si>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</si>
  <si>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</si>
  <si>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</si>
  <si>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</si>
  <si>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</si>
  <si>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</si>
  <si>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</si>
  <si>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</si>
  <si>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</si>
  <si>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</si>
  <si>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</si>
  <si>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</si>
  <si>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</si>
  <si>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</si>
  <si>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</si>
  <si>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</si>
  <si>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</si>
  <si>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</si>
  <si>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</si>
  <si>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</si>
  <si>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</si>
  <si>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</si>
  <si>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</si>
  <si>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</si>
  <si>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</si>
  <si>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</si>
  <si>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</si>
  <si>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</si>
  <si>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</si>
  <si>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</si>
  <si>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</si>
  <si>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</si>
  <si>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</si>
  <si>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</si>
  <si>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</si>
  <si>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</si>
  <si>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</si>
  <si>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</si>
  <si>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</si>
  <si>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</si>
  <si>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</si>
  <si>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</si>
  <si>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</si>
  <si>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</si>
  <si>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</si>
  <si>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</si>
  <si>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</si>
  <si>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</si>
  <si>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</si>
  <si>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</si>
  <si>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</si>
  <si>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</si>
  <si>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</si>
  <si>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</si>
  <si>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</si>
  <si>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</si>
  <si>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</si>
  <si>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</si>
  <si>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</si>
  <si>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</si>
  <si>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</si>
  <si>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</si>
  <si>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</si>
  <si>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</si>
  <si>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</si>
  <si>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</si>
  <si>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</si>
  <si>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</si>
  <si>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</si>
  <si>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</si>
  <si>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</si>
  <si>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</si>
  <si>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</si>
  <si>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</si>
  <si>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</si>
  <si>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</si>
  <si>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</si>
  <si>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</si>
  <si>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</si>
  <si>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</si>
  <si>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</si>
  <si>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</si>
  <si>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</si>
  <si>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</si>
  <si>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</si>
  <si>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</si>
  <si>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</si>
  <si>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</si>
  <si>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</si>
  <si>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</si>
  <si>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</si>
  <si>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</si>
  <si>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</si>
  <si>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</si>
  <si>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</si>
  <si>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</si>
  <si>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</si>
  <si>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</si>
  <si>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</si>
  <si>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</si>
  <si>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</si>
  <si>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</si>
  <si>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</si>
  <si>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</si>
  <si>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</si>
  <si>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</si>
  <si>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</si>
  <si>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</si>
  <si>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</si>
  <si>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</si>
  <si>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</si>
  <si>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</si>
  <si>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</si>
  <si>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</si>
  <si>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</si>
  <si>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</si>
  <si>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</si>
  <si>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</si>
  <si>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</si>
  <si>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</si>
  <si>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</si>
  <si>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</si>
  <si>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</si>
  <si>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</si>
  <si>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</si>
  <si>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</si>
  <si>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</si>
  <si>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</si>
  <si>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</si>
  <si>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</si>
  <si>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</si>
  <si>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</si>
  <si>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</si>
  <si>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</si>
  <si>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</si>
  <si>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</si>
  <si>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</si>
  <si>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</si>
  <si>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</si>
  <si>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</si>
  <si>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</si>
  <si>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</si>
  <si>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</si>
  <si>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</si>
  <si>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</si>
  <si>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</si>
  <si>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</si>
  <si>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</si>
  <si>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</si>
  <si>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</si>
  <si>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</si>
  <si>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</si>
  <si>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</si>
  <si>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</si>
  <si>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</si>
  <si>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</si>
  <si>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</si>
  <si>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</si>
  <si>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</si>
  <si>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</si>
  <si>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</si>
  <si>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</si>
  <si>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</si>
  <si>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</si>
  <si>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</si>
  <si>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</si>
  <si>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</si>
  <si>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</si>
  <si>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</si>
  <si>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</si>
  <si>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</si>
  <si>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</si>
  <si>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</si>
  <si>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</si>
  <si>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</si>
  <si>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</si>
  <si>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</si>
  <si>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</si>
  <si>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</si>
  <si>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</si>
  <si>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</si>
  <si>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</si>
  <si>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</si>
  <si>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</si>
  <si>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</si>
  <si>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</si>
  <si>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</si>
  <si>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</si>
  <si>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</si>
  <si>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</si>
  <si>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</si>
  <si>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</si>
  <si>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</si>
  <si>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</si>
  <si>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</si>
  <si>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</si>
  <si>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</si>
  <si>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</si>
  <si>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</si>
  <si>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</si>
  <si>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</si>
  <si>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</si>
  <si>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</si>
  <si>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</si>
  <si>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</si>
  <si>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</si>
  <si>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</si>
  <si>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</si>
  <si>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</si>
  <si>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</si>
  <si>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</si>
  <si>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</si>
  <si>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</si>
  <si>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</si>
  <si>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</si>
  <si>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</si>
  <si>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</si>
  <si>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</si>
  <si>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</si>
  <si>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</si>
  <si>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</si>
  <si>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</si>
  <si>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</si>
  <si>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</si>
  <si>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</si>
  <si>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</si>
  <si>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</si>
  <si>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</si>
  <si>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</si>
  <si>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</si>
  <si>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</si>
  <si>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</si>
  <si>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</si>
  <si>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</si>
  <si>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</si>
  <si>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</si>
  <si>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</si>
  <si>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</si>
  <si>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</si>
  <si>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</si>
  <si>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</si>
  <si>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</si>
  <si>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</si>
  <si>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</si>
  <si>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</si>
  <si>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</si>
  <si>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</si>
  <si>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</si>
  <si>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</si>
  <si>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</si>
  <si>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</si>
  <si>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</si>
  <si>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</si>
  <si>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</si>
  <si>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</si>
  <si>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</si>
  <si>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</si>
  <si>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</si>
  <si>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</si>
  <si>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</si>
  <si>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</si>
  <si>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</si>
  <si>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</si>
  <si>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</si>
  <si>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</si>
  <si>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</si>
  <si>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</si>
  <si>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</si>
  <si>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</si>
  <si>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</si>
  <si>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</si>
  <si>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</si>
  <si>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</si>
  <si>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</si>
  <si>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</si>
  <si>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</si>
  <si>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</si>
  <si>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</si>
  <si>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</si>
  <si>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</si>
  <si>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</si>
  <si>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</si>
  <si>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</si>
  <si>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</si>
  <si>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</si>
  <si>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</si>
  <si>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</si>
  <si>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</si>
  <si>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</si>
  <si>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</si>
  <si>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</si>
  <si>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</si>
  <si>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</si>
  <si>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</si>
  <si>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</si>
  <si>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</si>
  <si>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</si>
  <si>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</si>
  <si>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</si>
  <si>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</si>
  <si>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</si>
  <si>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</si>
  <si>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</si>
  <si>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</si>
  <si>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</si>
  <si>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</si>
  <si>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</si>
  <si>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</si>
  <si>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</si>
  <si>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</si>
  <si>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</si>
  <si>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</si>
  <si>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</si>
  <si>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</si>
  <si>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</si>
  <si>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</si>
  <si>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</si>
  <si>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</si>
  <si>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</si>
  <si>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</si>
  <si>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</si>
  <si>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</si>
  <si>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</si>
  <si>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</si>
  <si>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</si>
  <si>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</si>
  <si>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</si>
  <si>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</si>
  <si>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</si>
  <si>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</si>
  <si>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</si>
  <si>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</si>
  <si>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</si>
  <si>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</si>
  <si>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</si>
  <si>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</si>
  <si>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</si>
  <si>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</si>
  <si>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</si>
  <si>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</si>
  <si>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</si>
  <si>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</si>
  <si>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</si>
  <si>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</si>
  <si>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</si>
  <si>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</si>
  <si>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</si>
  <si>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</si>
  <si>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</si>
  <si>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</si>
  <si>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</si>
  <si>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</si>
  <si>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</si>
  <si>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</si>
  <si>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</si>
  <si>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</si>
  <si>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</si>
  <si>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</si>
  <si>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</si>
  <si>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</si>
  <si>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</si>
  <si>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</si>
  <si>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</si>
  <si>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</si>
  <si>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</si>
  <si>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</si>
  <si>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</si>
  <si>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</si>
  <si>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</si>
  <si>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</si>
  <si>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</si>
  <si>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</si>
  <si>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</si>
  <si>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</si>
  <si>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</si>
  <si>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</si>
  <si>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</si>
  <si>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</si>
  <si>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</si>
  <si>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</si>
  <si>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</si>
  <si>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</si>
  <si>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</si>
  <si>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</si>
  <si>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</si>
  <si>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</si>
  <si>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</si>
  <si>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</si>
  <si>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</si>
  <si>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</si>
  <si>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</si>
  <si>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</si>
  <si>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</si>
  <si>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</si>
  <si>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</si>
  <si>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</si>
  <si>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</si>
  <si>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</si>
  <si>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</si>
  <si>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</si>
  <si>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</si>
  <si>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</si>
  <si>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</si>
  <si>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</si>
  <si>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</si>
  <si>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</si>
  <si>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</si>
  <si>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</si>
  <si>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</si>
  <si>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</si>
  <si>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</si>
  <si>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</si>
  <si>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</si>
  <si>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</si>
  <si>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</si>
  <si>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</si>
  <si>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</si>
  <si>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</si>
  <si>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</si>
  <si>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</si>
  <si>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</si>
  <si>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</si>
  <si>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</si>
  <si>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</si>
  <si>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</si>
  <si>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</si>
  <si>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</si>
  <si>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</si>
  <si>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</si>
  <si>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</si>
  <si>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</si>
  <si>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</si>
  <si>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</si>
  <si>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</si>
  <si>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</si>
  <si>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</si>
  <si>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</si>
  <si>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</si>
  <si>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</si>
  <si>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</si>
  <si>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</si>
  <si>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</si>
  <si>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</si>
  <si>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</si>
  <si>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</si>
  <si>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</si>
  <si>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</si>
  <si>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</si>
  <si>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</si>
  <si>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</si>
  <si>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</si>
  <si>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</si>
  <si>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</si>
  <si>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</si>
  <si>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</si>
  <si>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</si>
  <si>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</si>
  <si>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</si>
  <si>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</si>
  <si>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</si>
  <si>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</si>
  <si>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</si>
  <si>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</si>
  <si>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</si>
  <si>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</si>
  <si>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</si>
  <si>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</si>
  <si>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</si>
  <si>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</si>
  <si>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</si>
  <si>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</si>
  <si>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</si>
  <si>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</si>
  <si>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</si>
  <si>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</si>
  <si>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</si>
  <si>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</si>
  <si>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</si>
  <si>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</si>
  <si>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</si>
  <si>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</si>
  <si>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</si>
  <si>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</si>
  <si>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</si>
  <si>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</si>
  <si>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</si>
  <si>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</si>
  <si>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</si>
  <si>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</si>
  <si>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</si>
  <si>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</si>
  <si>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</si>
  <si>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</si>
  <si>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</si>
  <si>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</si>
  <si>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</si>
  <si>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</si>
  <si>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</si>
  <si>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</si>
  <si>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</si>
  <si>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</si>
  <si>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</si>
  <si>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</si>
  <si>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</si>
  <si>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</si>
  <si>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</si>
  <si>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</si>
  <si>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</si>
  <si>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</si>
  <si>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</si>
  <si>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</si>
  <si>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</si>
  <si>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</si>
  <si>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</si>
  <si>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</si>
  <si>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</si>
  <si>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</si>
  <si>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</si>
  <si>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</si>
  <si>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</si>
  <si>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</si>
  <si>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</si>
  <si>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</si>
  <si>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</si>
  <si>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</si>
  <si>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</si>
  <si>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</si>
  <si>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</si>
  <si>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</si>
  <si>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</si>
  <si>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</si>
  <si>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</si>
  <si>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</si>
  <si>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</si>
  <si>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</si>
  <si>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</si>
  <si>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</si>
  <si>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</si>
  <si>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</si>
  <si>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</si>
  <si>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</si>
  <si>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</si>
  <si>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</si>
  <si>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</si>
  <si>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</si>
  <si>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</si>
  <si>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</si>
  <si>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</si>
  <si>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</si>
  <si>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</si>
  <si>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</si>
  <si>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</si>
  <si>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</si>
  <si>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</si>
  <si>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</si>
  <si>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</si>
  <si>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</si>
  <si>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</si>
  <si>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</si>
  <si>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</si>
  <si>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</si>
  <si>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</si>
  <si>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</si>
  <si>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</si>
  <si>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</si>
  <si>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</si>
  <si>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</si>
  <si>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</si>
  <si>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</si>
  <si>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</si>
  <si>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</si>
  <si>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</si>
  <si>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</si>
  <si>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</si>
  <si>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</si>
  <si>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</si>
  <si>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</si>
  <si>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</si>
  <si>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</si>
  <si>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</si>
  <si>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</si>
  <si>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</si>
  <si>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</si>
  <si>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</si>
  <si>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</si>
  <si>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</si>
  <si>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</si>
  <si>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</si>
  <si>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</si>
  <si>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</si>
  <si>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</si>
  <si>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</si>
  <si>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</si>
  <si>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</si>
  <si>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</si>
  <si>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</si>
  <si>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</si>
  <si>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</si>
  <si>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</si>
  <si>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</si>
  <si>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</si>
  <si>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</si>
  <si>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</si>
  <si>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</si>
  <si>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</si>
  <si>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</si>
  <si>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</si>
  <si>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</si>
  <si>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</si>
  <si>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</si>
  <si>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</si>
  <si>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</si>
  <si>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</si>
  <si>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</si>
  <si>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</si>
  <si>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</si>
  <si>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</si>
  <si>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</si>
  <si>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</si>
  <si>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</si>
  <si>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</si>
  <si>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</si>
  <si>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</si>
  <si>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</si>
  <si>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</si>
  <si>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</si>
  <si>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</si>
  <si>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</si>
  <si>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</si>
  <si>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</si>
  <si>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</si>
  <si>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</si>
  <si>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</si>
  <si>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</si>
  <si>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</si>
  <si>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</si>
  <si>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</si>
  <si>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</si>
  <si>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</si>
  <si>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</si>
  <si>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</si>
  <si>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</si>
  <si>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</si>
  <si>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</si>
  <si>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</si>
  <si>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</si>
  <si>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</si>
  <si>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</si>
  <si>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</si>
  <si>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</si>
  <si>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</si>
  <si>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</si>
  <si>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</si>
  <si>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</si>
  <si>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</si>
  <si>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</si>
  <si>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</si>
  <si>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</si>
  <si>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</si>
  <si>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</si>
  <si>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</si>
  <si>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</si>
  <si>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</si>
  <si>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</si>
  <si>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</si>
  <si>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</si>
  <si>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</si>
  <si>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</si>
  <si>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</si>
  <si>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</si>
  <si>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</si>
  <si>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</si>
  <si>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</si>
  <si>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</si>
  <si>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</si>
  <si>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</si>
  <si>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</si>
  <si>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</si>
  <si>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</si>
  <si>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</si>
  <si>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</si>
  <si>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</si>
  <si>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</si>
  <si>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</si>
  <si>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</si>
  <si>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</si>
  <si>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</si>
  <si>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</si>
  <si>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</si>
  <si>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</si>
  <si>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</si>
  <si>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</si>
  <si>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</si>
  <si>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</si>
  <si>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</si>
  <si>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</si>
  <si>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</si>
  <si>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</si>
  <si>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</si>
  <si>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</si>
  <si>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</si>
  <si>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</si>
  <si>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</si>
  <si>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</si>
  <si>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</si>
  <si>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</si>
  <si>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</si>
  <si>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</si>
  <si>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</si>
  <si>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</si>
  <si>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</si>
  <si>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</si>
  <si>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</si>
  <si>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</si>
  <si>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</si>
  <si>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</si>
  <si>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</si>
  <si>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</si>
  <si>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</si>
  <si>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</si>
  <si>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</si>
  <si>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</si>
  <si>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</si>
  <si>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</si>
  <si>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</si>
  <si>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</si>
  <si>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</si>
  <si>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</si>
  <si>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</si>
  <si>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</si>
  <si>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</si>
  <si>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</si>
  <si>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</si>
  <si>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</si>
  <si>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</si>
  <si>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</si>
  <si>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</si>
  <si>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</si>
  <si>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</si>
  <si>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</si>
  <si>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</si>
  <si>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</si>
  <si>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</si>
  <si>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</si>
  <si>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</si>
  <si>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</si>
  <si>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</si>
  <si>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</si>
  <si>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</si>
  <si>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</si>
  <si>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</si>
  <si>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</si>
  <si>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</si>
  <si>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</si>
  <si>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</si>
  <si>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</si>
  <si>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</si>
  <si>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</si>
  <si>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</si>
  <si>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</si>
  <si>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</si>
  <si>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</si>
  <si>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</si>
  <si>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</si>
  <si>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</si>
  <si>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</si>
  <si>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</si>
  <si>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</si>
  <si>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</si>
  <si>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</si>
  <si>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</si>
  <si>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</si>
  <si>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</si>
  <si>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</si>
  <si>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</si>
  <si>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</si>
  <si>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</si>
  <si>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</si>
  <si>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</si>
  <si>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</si>
  <si>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</si>
  <si>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</si>
  <si>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</si>
  <si>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</si>
  <si>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</si>
  <si>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</si>
  <si>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</si>
  <si>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</si>
  <si>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</si>
  <si>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</si>
  <si>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</si>
  <si>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</si>
  <si>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</si>
  <si>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</si>
  <si>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</si>
  <si>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</si>
  <si>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</si>
  <si>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</si>
  <si>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</si>
  <si>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</si>
  <si>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</si>
  <si>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</si>
  <si>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</si>
  <si>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</si>
  <si>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</si>
  <si>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</si>
  <si>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</si>
  <si>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</si>
  <si>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</si>
  <si>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</si>
  <si>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</si>
  <si>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</si>
  <si>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</si>
  <si>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</si>
  <si>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</si>
  <si>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</si>
  <si>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</si>
  <si>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</si>
  <si>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</si>
  <si>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</si>
  <si>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</si>
  <si>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</si>
  <si>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</si>
  <si>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</si>
  <si>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</si>
  <si>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</si>
  <si>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</si>
  <si>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</si>
  <si>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</si>
  <si>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</si>
  <si>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</si>
  <si>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</si>
  <si>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</si>
  <si>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</si>
  <si>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</si>
  <si>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</si>
  <si>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</si>
  <si>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</si>
  <si>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</si>
  <si>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</si>
  <si>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</si>
  <si>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</si>
  <si>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</si>
  <si>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</si>
  <si>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</si>
  <si>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</si>
  <si>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</si>
  <si>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</si>
  <si>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</si>
  <si>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</si>
  <si>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</si>
  <si>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</si>
  <si>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</si>
  <si>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</si>
  <si>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</si>
  <si>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</si>
  <si>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</si>
  <si>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</si>
  <si>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</si>
  <si>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</si>
  <si>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</si>
  <si>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</si>
  <si>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</si>
  <si>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</si>
  <si>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</si>
  <si>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</si>
  <si>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</si>
  <si>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</si>
  <si>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</si>
  <si>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</si>
  <si>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</si>
  <si>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</si>
  <si>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</si>
  <si>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</si>
  <si>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</si>
  <si>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</si>
  <si>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</si>
  <si>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</si>
  <si>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</si>
  <si>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</si>
  <si>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</si>
  <si>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</si>
  <si>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</si>
  <si>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</si>
  <si>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</si>
  <si>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</si>
  <si>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</si>
  <si>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</si>
  <si>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</si>
  <si>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</si>
  <si>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</si>
  <si>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</si>
  <si>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</si>
  <si>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</si>
  <si>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</si>
  <si>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</si>
  <si>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</si>
  <si>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</si>
  <si>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</si>
  <si>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</si>
  <si>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</si>
  <si>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</si>
  <si>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</si>
  <si>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</si>
  <si>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</si>
  <si>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</si>
  <si>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</si>
  <si>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</si>
  <si>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</si>
  <si>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</si>
  <si>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</si>
  <si>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</si>
  <si>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</si>
  <si>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</si>
  <si>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</si>
  <si>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</si>
  <si>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</si>
  <si>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</si>
  <si>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</si>
  <si>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</si>
  <si>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</si>
  <si>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</si>
  <si>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</si>
  <si>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</si>
  <si>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</si>
  <si>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</si>
  <si>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</si>
  <si>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</si>
  <si>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</si>
  <si>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</si>
  <si>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</si>
  <si>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</si>
  <si>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</si>
  <si>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</si>
  <si>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</si>
  <si>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</si>
  <si>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</si>
  <si>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</si>
  <si>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</si>
  <si>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</si>
  <si>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</si>
  <si>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</si>
  <si>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</si>
  <si>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</si>
  <si>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</si>
  <si>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</si>
  <si>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</si>
  <si>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</si>
  <si>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</si>
  <si>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</si>
  <si>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</si>
  <si>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</si>
  <si>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</si>
  <si>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</si>
  <si>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</si>
  <si>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</si>
  <si>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</si>
  <si>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</si>
  <si>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</si>
  <si>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</si>
  <si>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</si>
  <si>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</si>
  <si>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</si>
  <si>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</si>
  <si>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</si>
  <si>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</si>
  <si>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</si>
  <si>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</si>
  <si>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</si>
  <si>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</si>
  <si>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</si>
  <si>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</si>
  <si>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</si>
  <si>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</si>
  <si>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</si>
  <si>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</si>
  <si>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</si>
  <si>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</si>
  <si>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</si>
  <si>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</si>
  <si>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</si>
  <si>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</si>
  <si>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</si>
  <si>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</si>
  <si>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</si>
  <si>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</si>
  <si>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</si>
  <si>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</si>
  <si>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</si>
  <si>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</si>
  <si>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</si>
  <si>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</si>
  <si>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</si>
  <si>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</si>
  <si>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</si>
  <si>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</si>
  <si>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</si>
  <si>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</si>
  <si>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</si>
  <si>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</si>
  <si>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</si>
  <si>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</si>
  <si>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</si>
  <si>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</si>
  <si>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</si>
  <si>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</si>
  <si>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</si>
  <si>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</si>
  <si>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</si>
  <si>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</si>
  <si>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</si>
  <si>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</si>
  <si>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</si>
  <si>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</si>
  <si>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</si>
  <si>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</si>
  <si>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</si>
  <si>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</si>
  <si>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</si>
  <si>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</si>
  <si>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</si>
  <si>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</si>
  <si>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</si>
  <si>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</si>
  <si>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</si>
  <si>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</si>
  <si>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</si>
  <si>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</si>
  <si>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</si>
  <si>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</si>
  <si>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</si>
  <si>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</si>
  <si>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</si>
  <si>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</si>
  <si>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</si>
  <si>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</si>
  <si>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</si>
  <si>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</si>
  <si>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</si>
  <si>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</si>
  <si>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</si>
  <si>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</si>
  <si>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</si>
  <si>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</si>
  <si>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</si>
  <si>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</si>
  <si>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</si>
  <si>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</si>
  <si>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</si>
  <si>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</si>
  <si>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</si>
  <si>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</si>
  <si>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</si>
  <si>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</si>
  <si>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</si>
  <si>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</si>
  <si>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</si>
  <si>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</si>
  <si>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</si>
  <si>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</si>
  <si>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</si>
  <si>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</si>
  <si>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</si>
  <si>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</si>
  <si>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</si>
  <si>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</si>
  <si>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</si>
  <si>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</si>
  <si>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</si>
  <si>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</si>
  <si>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</si>
  <si>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</si>
  <si>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</si>
  <si>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</si>
  <si>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</si>
  <si>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</si>
  <si>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</si>
  <si>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</si>
  <si>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</si>
  <si>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</si>
  <si>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</si>
  <si>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</si>
  <si>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</si>
  <si>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</si>
  <si>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</si>
  <si>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</si>
  <si>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</si>
  <si>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</si>
  <si>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</si>
  <si>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</si>
  <si>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</si>
  <si>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</si>
  <si>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</si>
  <si>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</si>
  <si>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</si>
  <si>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</si>
  <si>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</si>
  <si>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</si>
  <si>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</si>
  <si>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</si>
  <si>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</si>
  <si>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</si>
  <si>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</si>
  <si>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</si>
  <si>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</si>
  <si>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</si>
  <si>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</si>
  <si>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</si>
  <si>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</si>
  <si>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</si>
  <si>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</si>
  <si>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</si>
  <si>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</si>
  <si>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</si>
  <si>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</si>
  <si>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</si>
  <si>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</si>
  <si>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</si>
  <si>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</si>
  <si>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</si>
  <si>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</si>
  <si>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</si>
  <si>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</si>
  <si>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</si>
  <si>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</si>
  <si>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</si>
  <si>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</si>
  <si>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</si>
  <si>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</si>
  <si>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</si>
  <si>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</si>
  <si>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</si>
  <si>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</si>
  <si>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</si>
  <si>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</si>
  <si>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</si>
  <si>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</si>
  <si>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</si>
  <si>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</si>
  <si>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</si>
  <si>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</si>
  <si>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</si>
  <si>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</si>
  <si>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</si>
  <si>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</si>
  <si>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</si>
  <si>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</si>
  <si>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</si>
  <si>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</si>
  <si>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</si>
  <si>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</si>
  <si>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</si>
  <si>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</si>
  <si>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</si>
  <si>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</si>
  <si>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</si>
  <si>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</si>
  <si>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</si>
  <si>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</si>
  <si>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</si>
  <si>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</si>
  <si>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</si>
  <si>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</si>
  <si>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</si>
  <si>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</si>
  <si>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</si>
  <si>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</si>
  <si>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</si>
  <si>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</si>
  <si>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</si>
  <si>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</si>
  <si>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</si>
  <si>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</si>
  <si>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</si>
  <si>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</si>
  <si>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</si>
  <si>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</si>
  <si>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</si>
  <si>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</si>
  <si>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</si>
  <si>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</si>
  <si>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</si>
  <si>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</si>
  <si>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</si>
  <si>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</si>
  <si>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</si>
  <si>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</si>
  <si>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</si>
  <si>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</si>
  <si>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</si>
  <si>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</si>
  <si>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</si>
  <si>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</si>
  <si>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</si>
  <si>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</si>
  <si>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</si>
  <si>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</si>
  <si>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</si>
  <si>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</si>
  <si>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</si>
  <si>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</si>
  <si>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</si>
  <si>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</si>
  <si>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</si>
  <si>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</si>
  <si>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</si>
  <si>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</si>
  <si>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</si>
  <si>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</si>
  <si>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</si>
  <si>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</si>
  <si>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</si>
  <si>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</si>
  <si>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</si>
  <si>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</si>
  <si>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</si>
  <si>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</si>
  <si>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</si>
  <si>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</si>
  <si>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</si>
  <si>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</si>
  <si>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</si>
  <si>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</si>
  <si>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</si>
  <si>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</si>
  <si>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</si>
  <si>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</si>
  <si>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</si>
  <si>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</si>
  <si>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</si>
  <si>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</si>
  <si>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</si>
  <si>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</si>
  <si>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</si>
  <si>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</si>
  <si>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</si>
  <si>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</si>
  <si>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</si>
  <si>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</si>
  <si>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</si>
  <si>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</si>
  <si>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</si>
  <si>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</si>
  <si>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</si>
  <si>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</si>
  <si>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</si>
  <si>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</si>
  <si>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</si>
  <si>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</si>
  <si>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</si>
  <si>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</si>
  <si>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</si>
  <si>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</si>
  <si>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</si>
  <si>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</si>
  <si>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</si>
  <si>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</si>
  <si>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</si>
  <si>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</si>
  <si>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</si>
  <si>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</si>
  <si>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</si>
  <si>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</si>
  <si>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</si>
  <si>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</si>
  <si>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</si>
  <si>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</si>
  <si>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</si>
  <si>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</si>
  <si>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</si>
  <si>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</si>
  <si>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</si>
  <si>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</si>
  <si>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</si>
  <si>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</si>
  <si>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</si>
  <si>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</si>
  <si>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</si>
  <si>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</si>
  <si>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</si>
  <si>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</si>
  <si>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</si>
  <si>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</si>
  <si>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</si>
  <si>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</si>
  <si>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</si>
  <si>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</si>
  <si>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</si>
  <si>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</si>
  <si>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</si>
  <si>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</si>
  <si>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</si>
  <si>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</si>
  <si>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</si>
  <si>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</si>
  <si>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</si>
  <si>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</si>
  <si>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</si>
  <si>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</si>
  <si>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</si>
  <si>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</si>
  <si>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</si>
  <si>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</si>
  <si>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</si>
  <si>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</si>
  <si>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</si>
  <si>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</si>
  <si>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</si>
  <si>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</si>
  <si>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</si>
  <si>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</si>
  <si>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</si>
  <si>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</si>
  <si>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</si>
  <si>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</si>
  <si>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</si>
  <si>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</si>
  <si>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</si>
  <si>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</si>
  <si>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</si>
  <si>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</si>
  <si>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</si>
  <si>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</si>
  <si>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</si>
  <si>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</si>
  <si>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</si>
  <si>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</si>
  <si>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</si>
  <si>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</si>
  <si>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</si>
  <si>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</si>
  <si>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</si>
  <si>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</si>
  <si>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</si>
  <si>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</si>
  <si>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</si>
  <si>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</si>
  <si>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</si>
  <si>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</si>
  <si>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</si>
  <si>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</si>
  <si>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</si>
  <si>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</si>
  <si>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</si>
  <si>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</si>
  <si>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</si>
  <si>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</si>
  <si>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</si>
  <si>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</si>
  <si>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</si>
  <si>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</si>
  <si>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</si>
  <si>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</si>
  <si>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</si>
  <si>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</si>
  <si>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</si>
  <si>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</si>
  <si>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</si>
  <si>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</si>
  <si>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</si>
  <si>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</si>
  <si>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</si>
  <si>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</si>
  <si>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</si>
  <si>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</si>
  <si>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</si>
  <si>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</si>
  <si>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</si>
  <si>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</si>
  <si>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</si>
  <si>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</si>
  <si>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</si>
  <si>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</si>
  <si>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</si>
  <si>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</si>
  <si>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</si>
  <si>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</si>
  <si>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</si>
  <si>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</si>
  <si>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</si>
  <si>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</si>
  <si>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</si>
  <si>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</si>
  <si>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</si>
  <si>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</si>
  <si>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</si>
  <si>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</si>
  <si>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</si>
  <si>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</si>
  <si>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</si>
  <si>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</si>
  <si>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</si>
  <si>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</si>
  <si>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</si>
  <si>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</si>
  <si>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</si>
  <si>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</si>
  <si>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</si>
  <si>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</si>
  <si>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</si>
  <si>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</si>
  <si>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</si>
  <si>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</si>
  <si>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</si>
  <si>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</si>
  <si>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</si>
  <si>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</si>
  <si>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</si>
  <si>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</si>
  <si>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</si>
  <si>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</si>
  <si>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</si>
  <si>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</si>
  <si>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</si>
  <si>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</si>
  <si>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</si>
  <si>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</si>
  <si>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</si>
  <si>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</si>
  <si>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</si>
  <si>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</si>
  <si>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</si>
  <si>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</si>
  <si>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</si>
  <si>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</si>
  <si>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</si>
  <si>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</si>
  <si>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</si>
  <si>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</si>
  <si>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</si>
  <si>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</si>
  <si>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</si>
  <si>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</si>
  <si>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</si>
  <si>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</si>
  <si>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</si>
  <si>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</si>
  <si>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</si>
  <si>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</si>
  <si>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</si>
  <si>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</si>
  <si>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</si>
  <si>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</si>
  <si>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</si>
  <si>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</si>
  <si>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</si>
  <si>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</si>
  <si>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</si>
  <si>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</si>
  <si>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</si>
  <si>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</si>
  <si>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</si>
  <si>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</si>
  <si>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</si>
  <si>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</si>
  <si>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</si>
  <si>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</si>
  <si>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</si>
  <si>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</si>
  <si>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</si>
  <si>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</si>
  <si>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</si>
  <si>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</si>
  <si>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</si>
  <si>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</si>
  <si>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</si>
  <si>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</si>
  <si>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</si>
  <si>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</si>
  <si>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</si>
  <si>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</si>
  <si>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</si>
  <si>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</si>
  <si>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</si>
  <si>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</si>
  <si>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</si>
  <si>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</si>
  <si>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</si>
  <si>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</si>
  <si>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</si>
  <si>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</si>
  <si>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</si>
  <si>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</si>
  <si>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</si>
  <si>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</si>
  <si>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</si>
  <si>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</si>
  <si>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</si>
  <si>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</si>
  <si>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</si>
  <si>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</si>
  <si>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</si>
  <si>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</si>
  <si>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</si>
  <si>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</si>
  <si>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</si>
  <si>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</si>
  <si>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</si>
  <si>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</si>
  <si>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</si>
  <si>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</si>
  <si>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</si>
  <si>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</si>
  <si>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</si>
  <si>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</si>
  <si>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</si>
  <si>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</si>
  <si>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</si>
  <si>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</si>
  <si>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</si>
  <si>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</si>
  <si>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</si>
  <si>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</si>
  <si>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</si>
  <si>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</si>
  <si>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</si>
  <si>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</si>
  <si>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</si>
  <si>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</si>
  <si>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</si>
  <si>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</si>
  <si>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</si>
  <si>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</si>
  <si>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</si>
  <si>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</si>
  <si>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</si>
  <si>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</si>
  <si>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</si>
  <si>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</si>
  <si>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</si>
  <si>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</si>
  <si>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</si>
  <si>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</si>
  <si>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</si>
  <si>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</si>
  <si>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</si>
  <si>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</si>
  <si>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</si>
  <si>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</si>
  <si>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</si>
  <si>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</si>
  <si>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</si>
  <si>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</si>
  <si>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</si>
  <si>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</si>
  <si>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</si>
  <si>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</si>
  <si>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</si>
  <si>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</si>
  <si>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</si>
  <si>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</si>
  <si>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</si>
  <si>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</si>
  <si>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</si>
  <si>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</si>
  <si>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</si>
  <si>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</si>
  <si>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</si>
  <si>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</si>
  <si>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</si>
  <si>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</si>
  <si>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</si>
  <si>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</si>
  <si>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</si>
  <si>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</si>
  <si>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</si>
  <si>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</si>
  <si>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</si>
  <si>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</si>
  <si>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</si>
  <si>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</si>
  <si>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</si>
  <si>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</si>
  <si>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</si>
  <si>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</si>
  <si>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</si>
  <si>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</si>
  <si>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</si>
  <si>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</si>
  <si>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</si>
  <si>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</si>
  <si>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</si>
  <si>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</si>
  <si>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</si>
  <si>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</si>
  <si>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</si>
  <si>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</si>
  <si>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</si>
  <si>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</si>
  <si>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</si>
  <si>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</si>
  <si>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</si>
  <si>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</si>
  <si>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</si>
  <si>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</si>
  <si>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</si>
  <si>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</si>
  <si>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</si>
  <si>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</si>
  <si>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</si>
  <si>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</si>
  <si>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</si>
  <si>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</si>
  <si>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</si>
  <si>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</si>
  <si>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</si>
  <si>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</si>
  <si>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</si>
  <si>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</si>
  <si>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</si>
  <si>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</si>
  <si>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</si>
  <si>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</si>
  <si>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</si>
  <si>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</si>
  <si>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</si>
  <si>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</si>
  <si>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</si>
  <si>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</si>
  <si>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</si>
  <si>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</si>
  <si>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</si>
  <si>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</si>
  <si>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</si>
  <si>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</si>
  <si>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</si>
  <si>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</si>
  <si>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</si>
  <si>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</si>
  <si>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</si>
  <si>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</si>
  <si>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</si>
  <si>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</si>
  <si>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</si>
  <si>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</si>
  <si>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</si>
  <si>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</si>
  <si>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</si>
  <si>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</si>
  <si>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</si>
  <si>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</si>
  <si>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</si>
  <si>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</si>
  <si>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</si>
  <si>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</si>
  <si>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</si>
  <si>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</si>
  <si>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</si>
  <si>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</si>
  <si>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</si>
  <si>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</si>
  <si>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</si>
  <si>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</si>
  <si>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</si>
  <si>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</si>
  <si>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</si>
  <si>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</si>
  <si>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</si>
  <si>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</si>
  <si>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</si>
  <si>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</si>
  <si>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</si>
  <si>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</si>
  <si>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</si>
  <si>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</si>
  <si>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</si>
  <si>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</si>
  <si>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</si>
  <si>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</si>
  <si>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</si>
  <si>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</si>
  <si>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</si>
  <si>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</si>
  <si>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</si>
  <si>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</si>
  <si>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</si>
  <si>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</si>
  <si>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</si>
  <si>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</si>
  <si>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</si>
  <si>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</si>
  <si>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</si>
  <si>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</si>
  <si>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</si>
  <si>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</si>
  <si>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</si>
  <si>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</si>
  <si>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</si>
  <si>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</si>
  <si>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</si>
  <si>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</si>
  <si>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</si>
  <si>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</si>
  <si>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</si>
  <si>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</si>
  <si>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</si>
  <si>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</si>
  <si>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</si>
  <si>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</si>
  <si>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</si>
  <si>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</si>
  <si>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</si>
  <si>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</si>
  <si>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</si>
  <si>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</si>
  <si>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</si>
  <si>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</si>
  <si>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</si>
  <si>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</si>
  <si>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</si>
  <si>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</si>
  <si>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</si>
  <si>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</si>
  <si>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</si>
  <si>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</si>
  <si>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</si>
  <si>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</si>
  <si>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</si>
  <si>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</si>
  <si>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</si>
  <si>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</si>
  <si>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</si>
  <si>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</si>
  <si>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</si>
  <si>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</si>
  <si>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</si>
  <si>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</si>
  <si>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</si>
  <si>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</si>
  <si>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</si>
  <si>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</si>
  <si>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</si>
  <si>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</si>
  <si>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</si>
  <si>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</si>
  <si>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</si>
  <si>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</si>
  <si>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</si>
  <si>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</si>
  <si>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</si>
  <si>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</si>
  <si>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</si>
  <si>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</si>
  <si>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</si>
  <si>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</si>
  <si>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</si>
  <si>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</si>
  <si>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</si>
  <si>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</si>
  <si>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</si>
  <si>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</si>
  <si>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</si>
  <si>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</si>
  <si>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</si>
  <si>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</si>
  <si>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</si>
  <si>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</si>
  <si>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</si>
  <si>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</si>
  <si>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</si>
  <si>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</si>
  <si>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</si>
  <si>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</si>
  <si>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</si>
  <si>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</si>
  <si>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</si>
  <si>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</si>
  <si>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</si>
  <si>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</si>
  <si>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</si>
  <si>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</si>
  <si>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</si>
  <si>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</si>
  <si>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</si>
  <si>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</si>
  <si>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</si>
  <si>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</si>
  <si>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</si>
  <si>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</si>
  <si>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</si>
  <si>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</si>
  <si>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</si>
  <si>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</si>
  <si>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</si>
  <si>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</si>
  <si>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</si>
  <si>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</si>
  <si>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</si>
  <si>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</si>
  <si>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</si>
  <si>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</si>
  <si>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</si>
  <si>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</si>
  <si>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</si>
  <si>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</si>
  <si>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</si>
  <si>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</si>
  <si>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</si>
  <si>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</si>
  <si>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</si>
  <si>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</si>
  <si>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</si>
  <si>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</si>
  <si>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</si>
  <si>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</si>
  <si>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</si>
  <si>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</si>
  <si>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</si>
  <si>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</si>
  <si>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</si>
  <si>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</si>
  <si>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</si>
  <si>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</si>
  <si>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</si>
  <si>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</si>
  <si>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</si>
  <si>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</si>
  <si>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</si>
  <si>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</si>
  <si>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</si>
  <si>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</si>
  <si>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</si>
  <si>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</si>
  <si>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</si>
  <si>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</si>
  <si>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</si>
  <si>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</si>
  <si>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</si>
  <si>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</si>
  <si>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</si>
  <si>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</si>
  <si>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</si>
  <si>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</si>
  <si>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</si>
  <si>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</si>
  <si>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</si>
  <si>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</si>
  <si>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</si>
  <si>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</si>
  <si>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</si>
  <si>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</si>
  <si>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</si>
  <si>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</si>
  <si>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</si>
  <si>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</si>
  <si>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</si>
  <si>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</si>
  <si>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</si>
  <si>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</si>
  <si>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</si>
  <si>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</si>
  <si>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</si>
  <si>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</si>
  <si>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</si>
  <si>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</si>
  <si>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</si>
  <si>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</si>
  <si>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</si>
  <si>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</si>
  <si>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</si>
  <si>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</si>
  <si>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</si>
  <si>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</si>
  <si>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</si>
  <si>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</si>
  <si>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</si>
  <si>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</si>
  <si>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</si>
  <si>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</si>
  <si>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</si>
  <si>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</si>
  <si>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</si>
  <si>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</si>
  <si>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</si>
  <si>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</si>
  <si>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</si>
  <si>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</si>
  <si>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</si>
  <si>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</si>
  <si>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</si>
  <si>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</si>
  <si>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</si>
  <si>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</si>
  <si>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</si>
  <si>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</si>
  <si>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</si>
  <si>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</si>
  <si>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</si>
  <si>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</si>
  <si>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</si>
  <si>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</si>
  <si>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</si>
  <si>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</si>
  <si>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</si>
  <si>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</si>
  <si>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</si>
  <si>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</si>
  <si>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</si>
  <si>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</si>
  <si>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</si>
  <si>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</si>
  <si>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</si>
  <si>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</si>
  <si>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</si>
  <si>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</si>
  <si>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</si>
  <si>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</si>
  <si>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</si>
  <si>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</si>
  <si>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</si>
  <si>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</si>
  <si>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</si>
  <si>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</si>
  <si>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</si>
  <si>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</si>
  <si>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</si>
  <si>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</si>
  <si>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</si>
  <si>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</si>
  <si>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</si>
  <si>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</si>
  <si>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</si>
  <si>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</si>
  <si>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</si>
  <si>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</si>
  <si>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</si>
  <si>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</si>
  <si>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</si>
  <si>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</si>
  <si>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</si>
  <si>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</si>
  <si>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</si>
  <si>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</si>
  <si>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</si>
  <si>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</si>
  <si>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</si>
  <si>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</si>
  <si>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</si>
  <si>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</si>
  <si>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</si>
  <si>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</si>
  <si>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</si>
  <si>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</si>
  <si>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</si>
  <si>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</si>
  <si>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</si>
  <si>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</si>
  <si>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</si>
  <si>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</si>
  <si>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</si>
  <si>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</si>
  <si>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</si>
  <si>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</si>
  <si>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</si>
  <si>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</si>
  <si>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</si>
  <si>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</si>
  <si>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</si>
  <si>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</si>
  <si>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</si>
  <si>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</si>
  <si>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</si>
  <si>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</si>
  <si>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</si>
  <si>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</si>
  <si>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</si>
  <si>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</si>
  <si>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</si>
  <si>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</si>
  <si>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</si>
  <si>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</si>
  <si>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</si>
  <si>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</si>
  <si>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</si>
  <si>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</si>
  <si>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</si>
  <si>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</si>
  <si>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</si>
  <si>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</si>
  <si>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</si>
  <si>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</si>
  <si>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</si>
  <si>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</si>
  <si>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</si>
  <si>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</si>
  <si>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</si>
  <si>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</si>
  <si>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</si>
  <si>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</si>
  <si>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</si>
  <si>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</si>
  <si>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</si>
  <si>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</si>
  <si>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</si>
  <si>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</si>
  <si>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</si>
  <si>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</si>
  <si>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</si>
  <si>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</si>
  <si>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</si>
  <si>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</si>
  <si>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</si>
  <si>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</si>
  <si>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</si>
  <si>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</si>
  <si>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</si>
  <si>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</si>
  <si>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</si>
  <si>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</si>
  <si>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</si>
  <si>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</si>
  <si>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</si>
  <si>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</si>
  <si>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</si>
  <si>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</si>
  <si>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</si>
  <si>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</si>
  <si>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</si>
  <si>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</si>
  <si>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</si>
  <si>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</si>
  <si>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</si>
  <si>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</si>
  <si>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</si>
  <si>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</si>
  <si>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</si>
  <si>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</si>
  <si>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</si>
  <si>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</si>
  <si>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</si>
  <si>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</si>
  <si>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</si>
  <si>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</si>
  <si>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</si>
  <si>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</si>
  <si>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</si>
  <si>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</si>
  <si>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</si>
  <si>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</si>
  <si>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</si>
  <si>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</si>
  <si>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</si>
  <si>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</si>
  <si>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</si>
  <si>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</si>
  <si>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</si>
  <si>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</si>
  <si>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</si>
  <si>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</si>
  <si>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</si>
  <si>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</si>
  <si>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</si>
  <si>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</si>
  <si>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</si>
  <si>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</si>
  <si>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</si>
  <si>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</si>
  <si>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</si>
  <si>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</si>
  <si>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</si>
  <si>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</si>
  <si>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</si>
  <si>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</si>
  <si>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</si>
  <si>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</si>
  <si>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</si>
  <si>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</si>
  <si>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</si>
  <si>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</si>
  <si>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</si>
  <si>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</si>
  <si>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</si>
  <si>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</si>
  <si>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</si>
  <si>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</si>
  <si>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</si>
  <si>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</si>
  <si>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</si>
  <si>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</si>
  <si>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</si>
  <si>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</si>
  <si>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</si>
  <si>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</si>
  <si>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</si>
  <si>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</si>
  <si>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</si>
  <si>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</si>
  <si>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</si>
  <si>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</si>
  <si>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</si>
  <si>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</si>
  <si>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</si>
  <si>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</si>
  <si>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</si>
  <si>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</si>
  <si>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</si>
  <si>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</si>
  <si>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</si>
  <si>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</si>
  <si>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</si>
  <si>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</si>
  <si>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</si>
  <si>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</si>
  <si>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</si>
  <si>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</si>
  <si>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</si>
  <si>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</si>
  <si>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</si>
  <si>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</si>
  <si>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</si>
  <si>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</si>
  <si>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</si>
  <si>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</si>
  <si>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</si>
  <si>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</si>
  <si>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</si>
  <si>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</si>
  <si>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</si>
  <si>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</si>
  <si>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</si>
  <si>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</si>
  <si>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</si>
  <si>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</si>
  <si>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</si>
  <si>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</si>
  <si>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</si>
  <si>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</si>
  <si>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</si>
  <si>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</si>
  <si>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</si>
  <si>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</si>
  <si>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</si>
  <si>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</si>
  <si>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</si>
  <si>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</si>
  <si>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</si>
  <si>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</si>
  <si>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</si>
  <si>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</si>
  <si>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</si>
  <si>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</si>
  <si>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</si>
  <si>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</si>
  <si>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</si>
  <si>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</si>
  <si>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</si>
  <si>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</si>
  <si>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</si>
  <si>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</si>
  <si>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</si>
  <si>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</si>
  <si>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</si>
  <si>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</si>
  <si>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</si>
  <si>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</si>
  <si>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</si>
  <si>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</si>
  <si>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</si>
  <si>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</si>
  <si>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</si>
  <si>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</si>
  <si>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</si>
  <si>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</si>
  <si>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</si>
  <si>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</si>
  <si>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</si>
  <si>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</si>
  <si>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</si>
  <si>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</si>
  <si>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</si>
  <si>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</si>
  <si>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</si>
  <si>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</si>
  <si>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</si>
  <si>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</si>
  <si>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</si>
  <si>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</si>
  <si>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</si>
  <si>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</si>
  <si>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</si>
  <si>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</si>
  <si>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</si>
  <si>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</si>
  <si>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</si>
  <si>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</si>
  <si>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</si>
  <si>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</si>
  <si>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</si>
  <si>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</si>
  <si>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</si>
  <si>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</si>
  <si>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</si>
  <si>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</si>
  <si>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</si>
  <si>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</si>
  <si>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</si>
  <si>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</si>
  <si>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</si>
  <si>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</si>
  <si>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</si>
  <si>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</si>
  <si>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</si>
  <si>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</si>
  <si>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</si>
  <si>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</si>
  <si>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</si>
  <si>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</si>
  <si>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</si>
  <si>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</si>
  <si>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</si>
  <si>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</si>
  <si>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</si>
  <si>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</si>
  <si>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</si>
  <si>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</si>
  <si>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</si>
  <si>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</si>
  <si>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</si>
  <si>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</si>
  <si>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</si>
  <si>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</si>
  <si>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</si>
  <si>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</si>
  <si>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</si>
  <si>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</si>
  <si>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</si>
  <si>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</si>
  <si>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</si>
  <si>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</si>
  <si>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</si>
  <si>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</si>
  <si>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</si>
  <si>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</si>
  <si>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</si>
  <si>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</si>
  <si>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</si>
  <si>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</si>
  <si>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</si>
  <si>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</si>
  <si>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</si>
  <si>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</si>
  <si>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</si>
  <si>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</si>
  <si>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</si>
  <si>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</si>
  <si>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</si>
  <si>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</si>
  <si>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</si>
  <si>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</si>
  <si>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</si>
  <si>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</si>
  <si>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</si>
  <si>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</si>
  <si>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</si>
  <si>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</si>
  <si>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</si>
  <si>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</si>
  <si>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</si>
  <si>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</si>
  <si>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</si>
  <si>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</si>
  <si>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</si>
  <si>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</si>
  <si>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</si>
  <si>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</si>
  <si>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</si>
  <si>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</si>
  <si>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</si>
  <si>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</si>
  <si>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</si>
  <si>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</si>
  <si>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</si>
  <si>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</si>
  <si>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</si>
  <si>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</si>
  <si>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</si>
  <si>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</si>
  <si>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</si>
  <si>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</si>
  <si>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</si>
  <si>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</si>
  <si>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</si>
  <si>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</si>
  <si>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</si>
  <si>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</si>
  <si>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</si>
  <si>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</si>
  <si>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</si>
  <si>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</si>
  <si>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</si>
  <si>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</si>
  <si>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</si>
  <si>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</si>
  <si>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</si>
  <si>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</si>
  <si>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</si>
  <si>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</si>
  <si>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</si>
  <si>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</si>
  <si>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</si>
  <si>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</si>
  <si>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</si>
  <si>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</si>
  <si>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</si>
  <si>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</si>
  <si>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</si>
  <si>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</si>
  <si>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</si>
  <si>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</si>
  <si>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</si>
  <si>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</si>
  <si>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</si>
  <si>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</si>
  <si>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</si>
  <si>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</si>
  <si>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</si>
  <si>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</si>
  <si>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</si>
  <si>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</si>
  <si>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</si>
  <si>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</si>
  <si>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</si>
  <si>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</si>
  <si>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</si>
  <si>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</si>
  <si>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</si>
  <si>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</si>
  <si>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</si>
  <si>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</si>
  <si>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</si>
  <si>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</si>
  <si>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</si>
  <si>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</si>
  <si>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</si>
  <si>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</si>
  <si>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</si>
  <si>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</si>
  <si>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</si>
  <si>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</si>
  <si>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</si>
  <si>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</si>
  <si>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</si>
  <si>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</si>
  <si>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</si>
  <si>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</si>
  <si>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</si>
  <si>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</si>
  <si>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</si>
  <si>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</si>
  <si>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</si>
  <si>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</si>
  <si>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</si>
  <si>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</si>
  <si>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</si>
  <si>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</si>
  <si>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</si>
  <si>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</si>
  <si>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</si>
  <si>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</si>
  <si>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</si>
  <si>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</si>
  <si>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</si>
  <si>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</si>
  <si>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</si>
  <si>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</si>
  <si>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</si>
  <si>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</si>
  <si>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</si>
  <si>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</si>
  <si>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</si>
  <si>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</si>
  <si>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</si>
  <si>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</si>
  <si>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</si>
  <si>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</si>
  <si>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</si>
  <si>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</si>
  <si>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</si>
  <si>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</si>
  <si>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</si>
  <si>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</si>
  <si>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</si>
  <si>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</si>
  <si>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</si>
  <si>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</si>
  <si>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</si>
  <si>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</si>
  <si>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</si>
  <si>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</si>
  <si>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</si>
  <si>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</si>
  <si>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</si>
  <si>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</si>
  <si>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</si>
  <si>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</si>
  <si>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</si>
  <si>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</si>
  <si>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</si>
  <si>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</si>
  <si>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</si>
  <si>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</si>
  <si>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</si>
  <si>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</si>
  <si>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</si>
  <si>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</si>
  <si>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</si>
  <si>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</si>
  <si>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</si>
  <si>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</si>
  <si>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</si>
  <si>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</si>
  <si>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</si>
  <si>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</si>
  <si>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</si>
  <si>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</si>
  <si>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</si>
  <si>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</si>
  <si>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</si>
  <si>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</si>
  <si>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</si>
  <si>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</si>
  <si>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</si>
  <si>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</si>
  <si>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</si>
  <si>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</si>
  <si>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</si>
  <si>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</si>
  <si>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</si>
  <si>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</si>
  <si>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</si>
  <si>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</si>
  <si>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</si>
  <si>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</si>
  <si>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</si>
  <si>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</si>
  <si>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</si>
  <si>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</si>
  <si>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</si>
  <si>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</si>
  <si>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</si>
  <si>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</si>
  <si>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</si>
  <si>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</si>
  <si>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</si>
  <si>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</si>
  <si>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</si>
  <si>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</si>
  <si>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</si>
  <si>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</si>
  <si>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</si>
  <si>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</si>
  <si>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</si>
  <si>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</si>
  <si>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</si>
  <si>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</si>
  <si>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</si>
  <si>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</si>
  <si>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</si>
  <si>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</si>
  <si>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</si>
  <si>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</si>
  <si>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</si>
  <si>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</si>
  <si>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</si>
  <si>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</si>
  <si>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</si>
  <si>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</si>
  <si>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</si>
  <si>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</si>
  <si>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</si>
  <si>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</si>
  <si>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</si>
  <si>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</si>
  <si>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</si>
  <si>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</si>
  <si>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</si>
  <si>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</si>
  <si>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</si>
  <si>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</si>
  <si>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</si>
  <si>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</si>
  <si>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</si>
  <si>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</si>
  <si>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</si>
  <si>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</si>
  <si>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</si>
  <si>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</si>
  <si>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</si>
  <si>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</si>
  <si>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</si>
  <si>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</si>
  <si>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</si>
  <si>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</si>
  <si>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</si>
  <si>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</si>
  <si>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</si>
  <si>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</si>
  <si>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</si>
  <si>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</si>
  <si>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</si>
  <si>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</si>
  <si>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</si>
  <si>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</si>
  <si>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</si>
  <si>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</si>
  <si>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</si>
  <si>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</si>
  <si>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</si>
  <si>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</si>
  <si>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</si>
  <si>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</si>
  <si>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</si>
  <si>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</si>
  <si>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</si>
  <si>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</si>
  <si>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</si>
  <si>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</si>
  <si>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</si>
  <si>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</si>
  <si>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</si>
  <si>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</si>
  <si>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</si>
  <si>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</si>
  <si>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</si>
  <si>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</si>
  <si>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</si>
  <si>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</si>
  <si>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</si>
  <si>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</si>
  <si>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</si>
  <si>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</si>
  <si>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</si>
  <si>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</si>
  <si>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</si>
  <si>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</si>
  <si>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</si>
  <si>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</si>
  <si>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</si>
  <si>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</si>
  <si>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</si>
  <si>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</si>
  <si>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</si>
  <si>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</si>
  <si>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</si>
  <si>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</si>
  <si>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</si>
  <si>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</si>
  <si>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</si>
  <si>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</si>
  <si>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</si>
  <si>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</si>
  <si>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</si>
  <si>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</si>
  <si>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</si>
  <si>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</si>
  <si>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</si>
  <si>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</si>
  <si>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</si>
  <si>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</si>
  <si>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</si>
  <si>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</si>
  <si>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</si>
  <si>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</si>
  <si>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</si>
  <si>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</si>
  <si>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</si>
  <si>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</si>
  <si>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</si>
  <si>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</si>
  <si>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</si>
  <si>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</si>
  <si>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</si>
  <si>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</si>
  <si>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</si>
  <si>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</si>
  <si>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</si>
  <si>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</si>
  <si>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</si>
  <si>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</si>
  <si>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</si>
  <si>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</si>
  <si>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</si>
  <si>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</si>
  <si>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</si>
  <si>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</si>
  <si>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</si>
  <si>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</si>
  <si>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</si>
  <si>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</si>
  <si>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</si>
  <si>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</si>
  <si>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</si>
  <si>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</si>
  <si>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</si>
  <si>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</si>
  <si>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</si>
  <si>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</si>
  <si>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</si>
  <si>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</si>
  <si>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</si>
  <si>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</si>
  <si>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</si>
  <si>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</si>
  <si>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</si>
  <si>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</si>
  <si>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</si>
  <si>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</si>
  <si>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</si>
  <si>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</si>
  <si>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</si>
  <si>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</si>
  <si>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</si>
  <si>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</si>
  <si>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</si>
  <si>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</si>
  <si>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</si>
  <si>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</si>
  <si>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</si>
  <si>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</si>
  <si>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</si>
  <si>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</si>
  <si>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</si>
  <si>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</si>
  <si>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</si>
  <si>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</si>
  <si>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</si>
  <si>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</si>
  <si>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</si>
  <si>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</si>
  <si>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</si>
  <si>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</si>
  <si>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</si>
  <si>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</si>
  <si>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</si>
  <si>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</si>
  <si>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</si>
  <si>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</si>
  <si>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</si>
  <si>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</si>
  <si>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</si>
  <si>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</si>
  <si>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</si>
  <si>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</si>
  <si>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</si>
  <si>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</si>
  <si>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</si>
  <si>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</si>
  <si>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</si>
  <si>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</si>
  <si>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</si>
  <si>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PCM-20251104-00002265</t>
  </si>
  <si>
    <t xml:space="preserve">site has access night issue located at USF area team will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</si>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</sst>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302.91721909722401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45965.86564502315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45965.86564502315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45965.86564502315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45965.86564502315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45965.86564502315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45965.86564502315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45965.86564502315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45965.86564502315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45965.86564502315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45965.86564502315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45965.86564502315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45965.86564502315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45965.86564502315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45965.86564502315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45965.86564502315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45965.86564502315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45965.86564502315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45965.86564502315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45965.86564502315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45965.86564502315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45965.86564502315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45965.86564502315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45965.86564502315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45965.86564502315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45965.86564502315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45965.86564502315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45965.86564502315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45965.86564502315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45965.86564502315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45965.86564502315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45965.86564502315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45965.86564502315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45965.86564502315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45965.86564502315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45965.86564502315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45965.86564502315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45965.86564502315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45965.86564502315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45965.86564502315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45965.86564502315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45965.86564502315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45965.86564502315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45965.86564502315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45965.86564502315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45965.86564502315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45965.86564502315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45965.86564502315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45965.86564502315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45965.86564502315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45965.86564502315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45965.86564502315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45965.86564502315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45965.86564502315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45965.86564502315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45965.86564502315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45965.86564502315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45965.86564502315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45965.86564502315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45965.86564502315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45965.86564502315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45965.86564502315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45965.86564502315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45965.86564502315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45965.86564502315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45965.86564502315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45965.86564502315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45965.86564502315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45965.86564502315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45965.86564502315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45965.86564502315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45965.86564502315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45965.86564502315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45965.86564502315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45965.86564502315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45965.86564502315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45965.86564502315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45965.86564502315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45965.86564502315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45965.86564502315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45965.86564502315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45965.86564502315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45965.86564502315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45965.86564502315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45965.86564502315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45965.86564502315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45965.86564502315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45965.86564502315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45965.86564502315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45965.86564502315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45965.86564502315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45965.86564502315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45965.86564502315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45965.86564502315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45965.86564502315</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45965.86564502315</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7DB8CE7D-3F3B-49C8-BB6F-32B2CC23E6D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140.86580706018867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7.1235616898193257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1.8596412039187271E-2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45965.86564502315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45965.86564502315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45965.86564502315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45965.86564502315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45965.86564502315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45965.86564502315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45965.86564502315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45965.86564502315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45965.86564502315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45965.86564502315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45965.86564502315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45965.86564502315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45965.86564502315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45965.86564502315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45965.86564502315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45965.86564502315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45965.86564502315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45965.86564502315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45965.86564502315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45965.86564502315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45965.86564502315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45965.86564502315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45965.86564502315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45965.86564502315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45965.86564502315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45965.86564502315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45965.86564502315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45965.86564502315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45965.86564502315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45965.86564502315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45965.86564502315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45965.86564502315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45965.86564502315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45965.86564502315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45965.86564502315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45965.86564502315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45965.86564502315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45965.86564502315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45965.86564502315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45965.86564502315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45965.86564502315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45965.86564502315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45965.86564502315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45965.86564502315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45965.86564502315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45965.86564502315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45965.86564502315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45965.86564502315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45965.86564502315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45965.86564502315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45965.86564502315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45965.86564502315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45965.86564502315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45965.86564502315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45965.86564502315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45965.86564502315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45965.86564502315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45965.86564502315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45965.86564502315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45965.86564502315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45965.86564502315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45965.86564502315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45965.86564502315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45965.86564502315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45965.86564502315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45965.86564502315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45965.86564502315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45965.86564502315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45965.86564502315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45965.86564502315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45965.86564502315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45965.86564502315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45965.86564502315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45965.86564502315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45965.86564502315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45965.86564502315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45965.86564502315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45965.86564502315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45965.86564502315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45965.86564502315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45965.86564502315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45965.86564502315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45965.86564502315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45965.86564502315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45965.86564502315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45965.86564502315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45965.86564502315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45965.86564502315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45965.86564502315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45965.86564502315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45965.86564502315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45965.86564502315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45965.86564502315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45965.86564502315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45965.86564502315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45965.86564502315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45965.86564502315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45965.86564502315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45965.86564502315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45965.86564502315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45965.86564502315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45965.86564502315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45965.86564502315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45965.86564502315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45965.86564502315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45965.86564502315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45965.86564502315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45965.86564502315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45965.86564502315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45965.86564502315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45965.86564502315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45965.86564502315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45965.86564502315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45965.86564502315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45965.86564502315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45965.86564502315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45965.86564502315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45965.86564502315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45965.86564502315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45965.86564502315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45965.86564502315</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45965.86564502315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45965.86564502315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45965.86564502315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45965.86564502315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45965.86564502315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45965.86564502315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45965.86564502315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45965.86564502315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45965.86564502315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45965.86564502315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45965.86564502315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45965.86564502315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45965.86564502315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45965.86564502315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45965.86564502315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45965.86564502315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45965.86564502315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45965.86564502315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45965.86564502315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45965.86564502315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45965.86564502315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45965.86564502315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45965.86564502315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45965.86564502315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45965.86564502315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45965.86564502315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45965.86564502315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45965.86564502315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45965.86564502315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45965.86564502315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45965.86564502315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45965.86564502315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45965.86564502315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45965.86564502315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45965.86564502315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45965.86564502315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45965.86564502315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45965.86564502315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45965.86564502315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45965.86564502315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45965.86564502315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45965.86564502315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45965.86564502315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45965.86564502315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45965.86564502315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45965.86564502315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45965.86564502315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45965.86564502315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45965.86564502315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45965.86564502315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45965.86564502315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45965.86564502315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45965.86564502315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45965.86564502315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45965.86564502315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45965.86564502315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45965.86564502315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45965.86564502315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45965.86564502315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45965.86564502315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45965.86564502315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45965.86564502315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45965.86564502315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45965.86564502315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45965.86564502315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45965.86564502315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45965.86564502315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45965.86564502315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45965.86564502315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45965.86564502315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45965.86564502315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45965.86564502315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45965.86564502315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45965.86564502315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45965.86564502315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45965.86564502315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45965.86564502315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45965.86564502315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45965.86564502315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45965.86564502315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45965.86564502315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45965.86564502315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45965.86564502315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45965.86564502315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45965.86564502315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45965.86564502315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45965.86564502315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45965.86564502315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45965.86564502315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45965.86564502315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45965.86564502315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45965.86564502315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45965.86564502315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45965.86564502315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45965.86564502315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45965.86564502315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45965.86564502315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45965.86564502315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45965.86564502315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45965.86564502315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45965.86564502315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45965.86564502315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45965.86564502315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45965.86564502315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45965.86564502315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45965.86564502315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45965.86564502315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45965.86564502315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45965.86564502315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45965.86564502315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45965.86564502315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45965.86564502315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45965.86564502315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45965.86564502315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45965.86564502315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45965.86564502315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45965.86564502315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45965.86564502315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45965.86564502315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45965.86564502315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45965.86564502315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45965.86564502315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45965.86564502315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45965.86564502315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45965.86564502315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45965.86564502315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45965.86564502315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45965.86564502315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45965.86564502315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45965.86564502315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45965.86564502315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45965.86564502315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45965.86564502315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45965.86564502315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45965.86564502315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45965.86564502315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45965.86564502315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45965.86564502315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45965.86564502315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45965.86564502315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45965.86564502315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45965.86564502315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45965.86564502315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45965.86564502315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45965.86564502315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45965.86564502315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45965.86564502315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45965.86564502315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45965.86564502315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45965.86564502315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45965.86564502315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45965.86564502315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45965.86564502315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45965.86564502315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45965.86564502315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45965.86564502315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45965.86564502315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45965.86564502315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45965.86564502315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45965.86564502315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45965.86564502315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45965.86564502315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45965.86564502315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45965.86564502315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45965.86564502315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45965.86564502315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45965.86564502315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45965.86564502315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45965.86564502315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45965.86564502315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45965.86564502315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45965.86564502315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45965.86564502315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45965.86564502315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45965.86564502315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45965.86564502315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45965.86564502315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45965.86564502315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45965.86564502315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45965.86564502315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45965.86564502315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45965.86564502315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45965.86564502315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45965.86564502315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45965.86564502315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45965.86564502315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45965.86564502315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45965.86564502315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45965.86564502315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45965.86564502315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45965.86564502315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45965.86564502315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45965.86564502315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45965.86564502315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45965.86564502315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45965.86564502315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45965.86564502315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45965.86564502315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45965.86564502315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45965.86564502315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45965.86564502315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45965.86564502315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45965.86564502315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45965.86564502315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45965.86564502315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45965.86564502315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45965.86564502315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45965.86564502315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45965.86564502315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45965.86564502315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45965.86564502315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45965.86564502315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45965.86564502315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45965.86564502315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45965.86564502315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45965.86564502315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45965.86564502315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45965.86564502315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45965.86564502315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45965.86564502315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45965.86564502315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45965.86564502315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45965.86564502315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45965.86564502315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45965.86564502315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45965.86564502315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45965.86564502315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45965.86564502315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45965.86564502315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45965.86564502315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45965.86564502315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45965.86564502315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45965.86564502315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45965.86564502315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45965.86564502315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45965.86564502315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45965.86564502315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45965.86564502315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45965.86564502315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45965.86564502315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45965.86564502315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45965.86564502315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45965.86564502315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45965.86564502315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45965.86564502315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45965.86564502315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45965.86564502315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45965.86564502315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45965.86564502315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45965.86564502315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45965.86564502315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45965.86564502315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45965.86564502315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45965.86564502315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45965.86564502315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45965.86564502315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45965.86564502315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45965.86564502315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45965.86564502315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45965.86564502315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45965.86564502315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45965.86564502315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45965.86564502315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45965.86564502315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45965.86564502315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45965.86564502315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45965.86564502315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45965.86564502315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45965.86564502315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45965.86564502315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45965.86564502315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45965.86564502315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45965.86564502315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45965.86564502315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45965.86564502315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45965.86564502315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45965.86564502315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45965.86564502315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45965.86564502315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45965.86564502315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45965.86564502315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45965.86564502315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45965.86564502315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45965.86564502315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45965.86564502315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45965.86564502315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45965.86564502315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45965.86564502315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45965.86564502315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45965.86564502315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45965.86564502315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45965.86564502315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45965.86564502315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45965.86564502315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45965.86564502315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45965.86564502315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45965.86564502315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45965.86564502315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45965.86564502315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45965.86564502315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45965.86564502315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45965.86564502315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45965.86564502315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45965.86564502315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45965.86564502315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45965.86564502315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45965.86564502315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45965.86564502315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45965.86564502315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45965.86564502315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45965.86564502315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45965.86564502315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45965.86564502315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45965.86564502315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45965.86564502315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45965.86564502315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45965.86564502315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45965.86564502315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45965.86564502315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45965.86564502315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45965.86564502315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45965.86564502315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45965.86564502315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45965.86564502315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45965.86564502315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45965.86564502315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45965.86564502315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45965.86564502315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45965.86564502315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45965.86564502315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45965.86564502315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45965.86564502315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45965.86564502315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45965.86564502315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45965.86564502315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45965.86564502315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45965.86564502315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45965.86564502315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45965.86564502315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45965.86564502315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45965.86564502315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45965.86564502315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45965.86564502315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45965.86564502315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45965.86564502315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45965.86564502315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45965.86564502315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45965.86564502315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45965.86564502315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45965.86564502315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45965.86564502315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45965.86564502315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45965.86564502315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45965.86564502315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45965.86564502315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45965.86564502315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45965.86564502315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45965.86564502315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45965.86564502315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45965.86564502315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45965.86564502315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45965.86564502315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45965.86564502315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45965.86564502315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45965.86564502315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45965.86564502315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45965.86564502315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45965.86564502315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45965.86564502315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45965.86564502315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45965.86564502315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45965.86564502315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45965.86564502315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45965.86564502315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45965.86564502315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45965.86564502315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45965.86564502315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45965.86564502315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45965.86564502315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45965.86564502315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45965.86564502315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45965.86564502315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45965.86564502315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45965.86564502315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45965.86564502315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45965.86564502315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45965.86564502315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45965.86564502315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45965.86564502315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45965.86564502315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45965.86564502315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45965.86564502315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45965.86564502315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45965.86564502315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45965.86564502315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45965.86564502315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45965.86564502315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45965.86564502315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45965.86564502315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45965.86564502315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45965.86564502315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45965.86564502315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45965.86564502315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45965.86564502315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45965.86564502315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45965.86564502315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45965.86564502315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45965.86564502315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45965.86564502315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45965.86564502315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45965.86564502315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45965.86564502315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45965.86564502315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45965.86564502315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45965.86564502315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45965.86564502315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45965.86564502315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45965.86564502315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45965.86564502315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45965.86564502315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45965.86564502315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45965.86564502315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45965.86564502315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45965.86564502315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45965.86564502315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45965.86564502315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45965.86564502315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45965.86564502315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45965.86564502315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45965.86564502315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45965.86564502315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45965.86564502315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45965.86564502315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45965.86564502315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45965.86564502315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45965.86564502315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45965.86564502315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45965.86564502315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45965.86564502315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45965.86564502315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45965.86564502315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45965.86564502315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45965.86564502315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45965.86564502315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45965.86564502315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45965.86564502315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45965.86564502315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45965.86564502315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45965.86564502315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45965.86564502315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45965.86564502315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45965.86564502315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45965.86564502315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45965.86564502315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45965.86564502315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45965.86564502315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45965.86564502315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45965.86564502315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45965.86564502315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45965.86564502315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45965.86564502315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45965.86564502315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45965.86564502315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45965.86564502315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45965.86564502315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45965.86564502315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45965.86564502315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45965.86564502315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45965.86564502315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45965.86564502315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45965.86564502315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45965.86564502315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45965.86564502315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45965.86564502315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45965.86564502315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45965.86564502315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45965.86564502315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45965.86564502315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45965.86564502315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45965.86564502315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45965.86564502315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45965.86564502315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45965.86564502315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45965.86564502315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45965.86564502315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45965.86564502315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45965.86564502315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45965.86564502315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45965.86564502315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45965.86564502315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45965.86564502315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45965.86564502315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45965.86564502315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45965.86564502315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45965.86564502315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45965.86564502315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45965.86564502315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45965.86564502315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45965.86564502315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45965.86564502315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45965.86564502315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45965.86564502315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45965.86564502315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45965.86564502315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45965.86564502315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45965.86564502315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45965.86564502315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45965.86564502315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45965.86564502315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45965.86564502315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45965.86564502315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45965.86564502315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45965.86564502315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45965.86564502315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45965.86564502315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45965.86564502315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45965.86564502315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45965.86564502315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45965.86564502315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45965.86564502315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45965.86564502315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45965.86564502315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45965.86564502315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45965.86564502315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45965.86564502315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45965.86564502315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45965.86564502315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45965.86564502315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45965.86564502315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45965.86564502315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45965.86564502315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45965.86564502315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45965.86564502315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45965.86564502315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45965.86564502315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45965.86564502315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45965.86564502315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45965.86564502315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45965.86564502315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45965.86564502315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45965.86564502315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45965.86564502315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45965.86564502315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45965.86564502315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45965.86564502315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45965.86564502315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45965.86564502315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45965.86564502315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45965.86564502315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45965.86564502315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45965.86564502315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45965.86564502315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45965.86564502315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45965.86564502315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45965.86564502315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45965.86564502315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45965.86564502315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45965.86564502315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45965.86564502315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45965.86564502315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45965.86564502315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45965.86564502315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45965.86564502315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45965.86564502315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45965.86564502315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45965.86564502315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45965.86564502315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45965.86564502315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45965.86564502315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45965.86564502315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45965.86564502315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45965.86564502315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45965.86564502315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45965.86564502315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45965.86564502315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45965.86564502315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45965.86564502315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45965.86564502315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45965.86564502315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45965.86564502315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45965.86564502315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45965.86564502315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45965.86564502315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45965.86564502315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45965.86564502315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45965.86564502315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45965.86564502315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45965.86564502315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45965.86564502315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45965.86564502315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45965.86564502315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45965.86564502315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45965.86564502315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45965.86564502315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45965.86564502315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45965.86564502315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45965.86564502315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45965.86564502315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45965.86564502315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45965.86564502315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45965.86564502315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45965.86564502315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45965.86564502315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45965.86564502315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45965.86564502315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45965.86564502315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45965.86564502315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45965.86564502315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45965.86564502315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45965.86564502315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45965.86564502315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45965.86564502315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45965.86564502315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45965.86564502315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45965.86564502315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45965.86564502315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45965.86564502315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45965.86564502315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45965.86564502315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45965.86564502315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45965.86564502315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45965.86564502315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45965.86564502315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45965.86564502315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45965.86564502315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45965.86564502315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45965.86564502315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45965.86564502315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45965.86564502315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45965.86564502315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45965.86564502315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45965.86564502315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45965.86564502315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45965.86564502315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45965.86564502315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45965.86564502315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45965.86564502315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45965.86564502315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45965.86564502315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45965.86564502315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45965.86564502315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45965.86564502315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45965.86564502315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45965.86564502315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45965.86564502315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45965.86564502315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45965.86564502315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45965.86564502315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45965.86564502315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45965.86564502315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45965.86564502315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45965.86564502315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45965.86564502315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45965.86564502315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45965.86564502315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45965.86564502315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45965.86564502315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45965.86564502315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45965.86564502315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45965.86564502315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45965.86564502315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45965.86564502315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45965.86564502315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45965.86564502315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45965.86564502315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45965.86564502315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45965.86564502315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45965.86564502315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45965.86564502315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45965.86564502315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45965.86564502315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45965.86564502315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45965.86564502315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45965.86564502315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45965.86564502315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45965.86564502315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45965.86564502315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45965.86564502315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45965.86564502315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45965.86564502315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45965.86564502315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45965.86564502315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45965.86564502315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45965.86564502315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45965.86564502315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45965.86564502315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45965.86564502315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45965.86564502315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45965.86564502315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45965.86564502315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45965.86564502315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45965.86564502315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45965.86564502315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45965.86564502315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45965.86564502315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45965.86564502315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45965.86564502315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45965.86564502315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45965.86564502315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45965.86564502315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45965.86564502315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45965.86564502315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45965.86564502315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45965.86564502315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45965.86564502315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45965.86564502315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45965.86564502315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45965.86564502315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45965.86564502315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45965.86564502315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45965.86564502315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45965.86564502315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45965.86564502315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45965.86564502315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45965.86564502315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45965.86564502315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45965.86564502315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45965.86564502315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45965.86564502315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45965.86564502315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45965.86564502315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45965.86564502315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45965.86564502315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45965.86564502315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45965.86564502315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45965.86564502315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45965.86564502315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45965.86564502315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45965.86564502315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45965.86564502315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45965.86564502315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45965.86564502315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45965.86564502315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45965.86564502315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45965.86564502315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45965.86564502315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45965.86564502315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45965.86564502315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45965.86564502315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45965.86564502315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45965.86564502315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45965.86564502315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45965.86564502315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45965.86564502315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45965.86564502315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45965.86564502315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45965.86564502315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45965.86564502315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45965.86564502315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45965.86564502315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45965.86564502315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45965.86564502315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45965.86564502315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45965.86564502315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45965.86564502315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45965.86564502315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45965.86564502315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45965.86564502315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45965.86564502315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45965.86564502315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45965.86564502315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45965.86564502315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45965.86564502315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45965.86564502315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45965.86564502315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45965.86564502315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45965.86564502315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45965.86564502315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45965.86564502315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45965.86564502315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45965.86564502315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45965.86564502315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45965.86564502315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45965.86564502315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45965.86564502315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45965.86564502315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45965.86564502315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45965.86564502315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45965.86564502315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45965.86564502315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45965.86564502315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45965.86564502315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45965.86564502315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45965.86564502315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45965.86564502315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45965.86564502315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45965.86564502315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45965.86564502315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45965.86564502315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45965.86564502315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45965.86564502315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45965.86564502315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45965.86564502315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45965.86564502315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45965.86564502315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45965.86564502315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45965.86564502315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45965.86564502315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45965.86564502315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45965.86564502315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45965.86564502315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45965.86564502315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45965.86564502315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45965.86564502315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45965.86564502315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45965.86564502315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45965.86564502315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45965.86564502315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45965.86564502315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45965.86564502315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45965.86564502315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45965.86564502315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45965.86564502315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45965.86564502315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45965.86564502315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45965.86564502315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45965.86564502315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45965.86564502315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45965.86564502315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45965.86564502315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45965.86564502315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45965.86564502315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45965.86564502315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45965.86564502315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45965.86564502315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45965.86564502315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45965.86564502315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45965.86564502315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45965.86564502315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45965.86564502315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45965.86564502315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45965.86564502315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45965.86564502315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45965.86564502315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45965.86564502315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45965.86564502315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45965.86564502315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45965.86564502315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45965.86564502315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45965.86564502315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45965.86564502315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45965.86564502315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45965.86564502315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45965.86564502315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45965.86564502315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45965.86564502315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45965.86564502315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45965.86564502315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45965.86564502315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45965.86564502315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45965.86564502315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45965.86564502315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45965.86564502315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45965.86564502315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45965.86564502315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45965.86564502315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45965.86564502315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45965.86564502315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45965.86564502315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45965.86564502315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45965.86564502315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45965.86564502315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45965.86564502315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45965.86564502315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45965.86564502315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45965.86564502315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45965.86564502315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45965.86564502315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45965.86564502315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45965.86564502315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45965.86564502315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45965.86564502315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45965.86564502315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45965.86564502315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45965.86564502315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45965.86564502315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45965.86564502315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45965.86564502315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45965.86564502315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45965.86564502315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45965.86564502315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45965.86564502315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45965.86564502315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45965.86564502315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45965.86564502315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45965.86564502315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45965.86564502315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45965.86564502315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45965.86564502315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45965.86564502315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45965.86564502315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45965.86564502315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45965.86564502315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45965.86564502315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45965.86564502315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45965.86564502315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45965.86564502315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45965.86564502315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45965.86564502315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45965.86564502315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45965.86564502315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45965.86564502315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45965.86564502315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45965.86564502315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45965.86564502315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45965.86564502315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45965.86564502315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45965.86564502315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45965.86564502315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45965.86564502315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45965.86564502315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45965.86564502315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45965.86564502315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45965.86564502315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45965.86564502315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45965.86564502315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45965.86564502315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45965.86564502315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45965.86564502315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45965.86564502315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45965.86564502315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45965.86564502315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45965.86564502315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45965.86564502315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45965.86564502315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45965.86564502315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45965.86564502315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45965.86564502315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45965.86564502315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45965.86564502315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45965.86564502315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45965.86564502315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45965.86564502315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45965.86564502315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45965.86564502315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45965.86564502315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45965.86564502315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45965.86564502315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45965.86564502315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45965.86564502315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45965.86564502315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45965.86564502315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45965.86564502315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45965.86564502315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45965.86564502315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45965.86564502315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45965.86564502315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45965.86564502315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45965.86564502315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45965.86564502315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45965.86564502315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45965.86564502315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45965.86564502315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45965.86564502315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45965.86564502315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45965.86564502315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45965.86564502315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45965.86564502315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45965.86564502315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45965.86564502315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45965.86564502315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45965.86564502315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45965.86564502315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45965.86564502315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45965.86564502315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45965.86564502315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45965.86564502315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45965.86564502315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45965.86564502315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45965.86564502315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45965.86564502315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45965.86564502315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45965.86564502315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45965.86564502315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45965.86564502315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45965.86564502315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45965.86564502315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45965.86564502315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45965.86564502315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45965.86564502315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45965.86564502315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45965.86564502315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45965.86564502315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45965.86564502315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45965.86564502315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45965.86564502315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45965.86564502315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45965.86564502315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45965.86564502315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45965.86564502315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45965.86564502315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45965.86564502315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45965.86564502315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45965.86564502315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45965.86564502315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45965.86564502315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45965.86564502315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45965.86564502315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45965.86564502315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45965.86564502315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45965.86564502315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45965.86564502315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45965.86564502315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45965.86564502315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45965.86564502315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45965.86564502315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45965.86564502315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45965.86564502315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45965.86564502315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45965.86564502315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45965.86564502315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45965.86564502315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45965.86564502315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45965.86564502315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45965.86564502315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45965.86564502315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45965.86564502315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45965.86564502315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45965.86564502315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45965.86564502315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45965.86564502315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45965.86564502315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45965.86564502315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45965.86564502315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45965.86564502315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45965.86564502315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45965.86564502315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45965.86564502315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45965.86564502315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45965.86564502315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45965.86564502315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45965.86564502315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45965.86564502315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45965.86564502315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45965.86564502315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45965.86564502315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45965.86564502315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45965.86564502315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45965.86564502315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45965.86564502315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45965.86564502315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45965.86564502315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45965.86564502315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45965.86564502315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45965.86564502315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45965.86564502315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45965.86564502315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45965.86564502315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45965.86564502315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45965.86564502315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45965.86564502315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262.38492743055394</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4.100381944590481E-2</v>
      </c>
      <c r="H3" s="122">
        <v>45965.671840277777</v>
      </c>
      <c r="I3" s="118" t="str">
        <f>IFERROR(VLOOKUP(D3,DB!A:F,6,0),"")</f>
        <v>Generator-SG</v>
      </c>
      <c r="J3" s="118" t="str">
        <f>IFERROR(VLOOKUP(D3,DB!A:G,7,0),"")</f>
        <v>Dead</v>
      </c>
      <c r="K3" s="124" t="s">
        <v>39113</v>
      </c>
      <c r="L3" s="120" t="str">
        <f>IFERROR(VLOOKUP(D3,DB!A:I,9,0),"")</f>
        <v>Latis</v>
      </c>
    </row>
    <row r="4" spans="1:16" ht="15" customHeight="1">
      <c r="A4" s="118" t="s">
        <v>39114</v>
      </c>
      <c r="B4" s="118" t="str">
        <f>IFERROR(VLOOKUP(D4,DB!A:K,11,0),"")</f>
        <v>R4</v>
      </c>
      <c r="C4" s="119">
        <v>2</v>
      </c>
      <c r="D4" s="93" t="s">
        <v>36418</v>
      </c>
      <c r="E4" s="97" t="s">
        <v>39021</v>
      </c>
      <c r="F4" s="122">
        <v>45965.862025462964</v>
      </c>
      <c r="G4" s="123">
        <f ca="1">IFERROR(NOW()-F4,"")</f>
        <v>3.6195601860526949E-3</v>
      </c>
      <c r="H4" s="122">
        <v>45965.856111111112</v>
      </c>
      <c r="I4" s="118" t="str">
        <f>IFERROR(VLOOKUP(D4,DB!A:F,6,0),"")</f>
        <v>Generator-SG</v>
      </c>
      <c r="J4" s="118" t="str">
        <f>IFERROR(VLOOKUP(D4,DB!A:G,7,0),"")</f>
        <v>No BB Shifted</v>
      </c>
      <c r="K4" s="124" t="s">
        <v>39115</v>
      </c>
      <c r="L4" s="120" t="str">
        <f>IFERROR(VLOOKUP(D4,DB!A:I,9,0),"")</f>
        <v>Latis</v>
      </c>
    </row>
    <row r="5" spans="1:16" ht="15" customHeight="1">
      <c r="A5" s="118"/>
      <c r="B5" s="118" t="str">
        <f>IFERROR(VLOOKUP(D5,DB!A:K,11,0),"")</f>
        <v/>
      </c>
      <c r="C5" s="119"/>
      <c r="D5" s="93"/>
      <c r="E5" s="97"/>
      <c r="F5" s="122"/>
      <c r="G5" s="123">
        <f ca="1">IFERROR(NOW()-F5,"")</f>
        <v>45965.86564502315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45965.86564502315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45965.86564502315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45965.86564502315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45965.86564502315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45965.86564502315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45965.86564502315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45965.86564502315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45965.86564502315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45965.86564502315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45965.86564502315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45965.86564502315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45965.86564502315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45965.86564502315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45965.86564502315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45965.86564502315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45965.86564502315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45965.86564502315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45965.86564502315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45965.86564502315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45965.86564502315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45965.86564502315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45965.86564502315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45965.86564502315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45965.86564502315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45965.86564502315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45965.86564502315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45965.86564502315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45965.86564502315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45965.86564502315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45965.86564502315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45965.86564502315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45965.86564502315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45965.86564502315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45965.86564502315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45965.86564502315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45965.86564502315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45965.86564502315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45965.86564502315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45965.86564502315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45965.86564502315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45965.86564502315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45965.86564502315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45965.86564502315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45965.86564502315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45965.86564502315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45965.86564502315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45965.86564502315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45965.86564502315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45965.86564502315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45965.86564502315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45965.86564502315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45965.86564502315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45965.86564502315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45965.86564502315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45965.86564502315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45965.86564502315</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45965.86564502315</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74.033584837961826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39.6767677083335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17.204533912037732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45965.86564502315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45965.86564502315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45965.86564502315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45965.86564502315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45965.86564502315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45965.86564502315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45965.86564502315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45965.86564502315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45965.86564502315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45965.86564502315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45965.86564502315</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45965.86564502315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45965.86564502315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45965.86564502315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45965.86564502315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45965.86564502315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45965.86564502315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45965.86564502315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45965.86564502315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45965.86564502315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45965.86564502315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45965.86564502315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45965.86564502315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45965.86564502315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45965.86564502315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45965.86564502315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45965.86564502315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45965.86564502315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45965.86564502315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45965.86564502315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45965.86564502315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45965.86564502315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45965.86564502315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45965.86564502315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45965.86564502315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45965.86564502315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45965.86564502315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45965.86564502315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45965.86564502315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45965.86564502315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45965.86564502315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45965.86564502315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45965.86564502315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45965.86564502315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45965.86564502315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45965.86564502315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45965.86564502315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45965.86564502315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45965.86564502315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45965.86564502315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45965.86564502315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45965.86564502315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45965.86564502315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45965.86564502315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45965.86564502315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45965.86564502315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45965.86564502315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45965.86564502315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45965.86564502315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45965.86564502315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45965.86564502315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45965.86564502315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45965.86564502315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45965.86564502315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45965.86564502315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45965.86564502315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45965.86564502315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45965.86564502315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45965.86564502315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45965.86564502315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45965.86564502315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45965.86564502315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45965.86564502315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45965.86564502315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45965.86564502315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45965.86564502315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45965.86564502315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45965.86564502315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45965.86564502315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45965.86564502315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45965.86564502315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45965.86564502315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45965.86564502315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45965.86564502315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45965.86564502315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45965.86564502315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45965.86564502315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45965.86564502315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45965.86564502315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45965.86564502315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45965.86564502315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45965.86564502315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45965.86564502315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45965.86564502315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45965.86564502315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45965.86564502315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45965.86564502315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45965.86564502315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45965.86564502315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45965.86564502315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45965.86564502315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45965.86564502315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45965.86564502315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45965.86564502315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45965.86564502315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45965.86564502315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45965.86564502315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45965.86564502315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45965.86564502315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45965.86564502315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45965.86564502315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45965.86564502315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45965.86564502315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45965.86564502315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45965.86564502315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45965.86564502315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45965.86564502315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45965.86564502315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45965.86564502315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45965.86564502315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45965.86564502315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45965.86564502315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45965.86564502315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45965.86564502315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45965.86564502315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45965.86564502315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45965.86564502315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45965.86564502315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45965.86564502315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45965.86564502315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45965.86564502315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45965.86564502315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45965.86564502315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45965.86564502315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45965.86564502315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45965.86564502315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45965.86564502315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45965.86564502315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45965.86564502315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45965.86564502315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45965.86564502315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45965.86564502315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45965.86564502315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45965.86564502315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45965.86564502315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45965.86564502315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45965.86564502315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45965.86564502315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45965.86564502315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45965.86564502315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45965.86564502315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45965.86564502315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45965.86564502315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45965.86564502315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45965.86564502315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45965.86564502315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45965.86564502315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45965.86564502315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45965.86564502315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45965.86564502315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45965.86564502315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45965.86564502315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45965.86564502315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45965.86564502315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45965.86564502315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45965.86564502315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45965.86564502315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45965.86564502315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45965.86564502315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45965.86564502315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45965.86564502315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45965.86564502315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45965.86564502315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45965.86564502315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45965.86564502315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45965.86564502315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45965.86564502315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45965.86564502315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45965.86564502315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45965.86564502315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45965.86564502315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45965.86564502315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45965.86564502315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45965.86564502315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45965.86564502315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45965.86564502315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45965.86564502315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45965.86564502315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45965.86564502315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45965.86564502315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45965.86564502315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45965.86564502315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45965.86564502315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45965.86564502315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45965.86564502315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45965.86564502315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45965.86564502315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45965.86564502315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45965.86564502315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45965.86564502315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45965.86564502315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45965.86564502315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45965.86564502315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45965.86564502315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45965.86564502315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45965.86564502315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45965.86564502315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45965.86564502315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45965.86564502315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45965.86564502315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45965.86564502315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45965.86564502315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45965.86564502315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45965.86564502315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45965.86564502315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45965.86564502315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45965.86564502315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45965.86564502315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45965.86564502315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45965.86564502315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45965.86564502315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45965.86564502315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45965.86564502315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45965.86564502315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45965.86564502315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45965.86564502315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45965.86564502315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45965.86564502315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45965.86564502315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45965.86564502315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45965.86564502315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45965.86564502315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45965.86564502315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45965.86564502315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45965.86564502315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45965.86564502315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45965.86564502315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45965.86564502315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45965.86564502315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45965.86564502315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45965.86564502315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45965.86564502315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45965.86564502315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45965.86564502315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45965.86564502315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45965.86564502315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45965.86564502315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45965.86564502315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45965.86564502315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45965.86564502315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45965.86564502315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45965.86564502315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45965.86564502315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45965.86564502315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45965.86564502315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45965.86564502315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45965.86564502315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45965.86564502315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45965.86564502315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45965.86564502315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45965.86564502315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45965.86564502315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45965.86564502315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45965.86564502315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45965.86564502315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45965.86564502315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45965.86564502315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45965.86564502315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45965.86564502315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45965.86564502315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45965.86564502315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45965.86564502315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45965.86564502315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45965.86564502315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45965.86564502315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45965.86564502315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45965.86564502315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45965.86564502315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45965.86564502315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45965.86564502315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45965.86564502315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45965.86564502315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45965.86564502315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45965.86564502315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45965.86564502315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45965.86564502315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45965.86564502315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45965.86564502315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45965.86564502315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45965.86564502315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45965.86564502315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45965.86564502315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45965.86564502315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45965.86564502315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45965.86564502315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45965.86564502315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45965.86564502315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45965.86564502315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45965.86564502315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45965.86564502315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45965.86564502315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45965.86564502315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45965.86564502315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45965.86564502315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45965.86564502315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45965.86564502315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45965.86564502315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45965.86564502315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45965.86564502315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45965.86564502315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45965.86564502315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45965.86564502315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45965.86564502315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45965.86564502315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45965.86564502315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45965.86564502315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45965.86564502315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45965.86564502315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45965.86564502315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45965.86564502315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45965.86564502315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45965.86564502315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45965.86564502315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45965.86564502315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45965.86564502315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45965.86564502315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45965.86564502315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45965.86564502315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45965.86564502315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45965.86564502315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45965.86564502315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45965.86564502315</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39122</v>
      </c>
      <c r="B2" s="172" t="str">
        <f>IFERROR(VLOOKUP(D2,DB!A:K,11,0),"")</f>
        <v>R6</v>
      </c>
      <c r="C2" s="168">
        <v>1</v>
      </c>
      <c r="D2" s="172" t="s">
        <v>38995</v>
      </c>
      <c r="E2" s="102" t="s">
        <v>39021</v>
      </c>
      <c r="F2" s="174">
        <v>45965.823483796295</v>
      </c>
      <c r="G2" s="115">
        <f ca="1">IFERROR(NOW()-F2,"-")</f>
        <v>4.2161226854659617E-2</v>
      </c>
      <c r="H2" s="174">
        <v>45965.794849537036</v>
      </c>
      <c r="I2" s="172" t="str">
        <f>IFERROR(VLOOKUP(D2,DB!A:F,6,0),"")</f>
        <v>Generator-SG</v>
      </c>
      <c r="J2" s="102" t="str">
        <f>IFERROR(VLOOKUP(D2,DB!A:G,7,0),"")</f>
        <v>Vandalized</v>
      </c>
      <c r="K2" s="169" t="s">
        <v>39123</v>
      </c>
      <c r="L2" s="175" t="str">
        <f>IFERROR(VLOOKUP(D2,DB!A:I,9,0),"")</f>
        <v>Latis</v>
      </c>
    </row>
    <row r="3" spans="1:16383" ht="31.5" customHeight="1">
      <c r="A3" s="171"/>
      <c r="B3" s="172" t="str">
        <f>IFERROR(VLOOKUP(D3,DB!A:K,11,0),"")</f>
        <v/>
      </c>
      <c r="C3" s="168"/>
      <c r="D3" s="170"/>
      <c r="E3" s="102"/>
      <c r="F3" s="174"/>
      <c r="G3" s="115">
        <f ca="1">IFERROR(NOW()-F3,"-")</f>
        <v>45965.86564502315</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45965.86564502315</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45965.86564502315</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45965.86564502315</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45965.86564502315</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45965.86564502315</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45965.86564502315</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45965.86564502315</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45965.86564502315</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45965.86564502315</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45965.86564502315</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45965.86564502315</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45965.86564502315</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45965.86564502315</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45965.86564502315</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45965.86564502315</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45965.86564502315</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45965.86564502315</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45965.86564502315</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45965.86564502315</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45965.86564502315</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45965.86564502315</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45965.86564502315</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45965.86564502315</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45965.86564502315</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45965.86564502315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45965.86564502315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45965.86564502315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45965.86564502315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45965.86564502315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45965.86564502315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45965.86564502315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45965.86564502315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45965.86564502315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45965.86564502315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45965.86564502315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45965.86564502315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45965.86564502315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45965.86564502315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45965.86564502315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45965.86564502315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45965.86564502315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45965.86564502315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45965.86564502315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45965.86564502315</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