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36" documentId="120_S{2AC9BD13-BADA-5192-A53E-5A8FF88502F6}" xr6:coauthVersionLast="47" xr6:coauthVersionMax="47" xr10:uidLastSave="{AD9D6779-BE1B-4EC5-B4D0-B995C28B7FD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<sst xmlns="http://schemas.openxmlformats.org/spreadsheetml/2006/main" count="180274" uniqueCount="39120">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</sst>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311.07775636573933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45974.026182291665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45974.026182291665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45974.026182291665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45974.026182291665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45974.026182291665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45974.026182291665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45974.026182291665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45974.026182291665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45974.026182291665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45974.026182291665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45974.026182291665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45974.026182291665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45974.026182291665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45974.026182291665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45974.026182291665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45974.026182291665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45974.026182291665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45974.026182291665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45974.026182291665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45974.026182291665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45974.026182291665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45974.026182291665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45974.026182291665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45974.026182291665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45974.026182291665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45974.026182291665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45974.026182291665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45974.026182291665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45974.026182291665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45974.026182291665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45974.026182291665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45974.026182291665</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45974.026182291665</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45974.026182291665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45974.026182291665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45974.026182291665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45974.026182291665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45974.026182291665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45974.026182291665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45974.026182291665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45974.026182291665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45974.026182291665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45974.026182291665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45974.026182291665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45974.026182291665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45974.026182291665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45974.026182291665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45974.026182291665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45974.026182291665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45974.026182291665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45974.026182291665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45974.026182291665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45974.026182291665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45974.026182291665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45974.026182291665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45974.026182291665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45974.026182291665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45974.026182291665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45974.026182291665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45974.026182291665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45974.026182291665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45974.026182291665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45974.026182291665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45974.026182291665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45974.026182291665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45974.026182291665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45974.026182291665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45974.026182291665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45974.026182291665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45974.026182291665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45974.026182291665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45974.026182291665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45974.026182291665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45974.026182291665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45974.026182291665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45974.026182291665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45974.026182291665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45974.026182291665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45974.026182291665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45974.026182291665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45974.026182291665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45974.026182291665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45974.026182291665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45974.026182291665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45974.026182291665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45974.026182291665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45974.026182291665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45974.026182291665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45974.026182291665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45974.026182291665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45974.026182291665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45974.026182291665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45974.026182291665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45974.026182291665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45974.026182291665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45974.026182291665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45974.026182291665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45974.026182291665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45974.026182291665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45974.026182291665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45974.026182291665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45974.026182291665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45974.026182291665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45974.026182291665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45974.026182291665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45974.026182291665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45974.026182291665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45974.026182291665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45974.026182291665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45974.026182291665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45974.026182291665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45974.026182291665</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45974.026182291665</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EBB113C9-D106-4A2A-8896-67A1A6B6CB62}"/>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149.026344328704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45974.026182291665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45974.026182291665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45974.026182291665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45974.026182291665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45974.026182291665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45974.026182291665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45974.026182291665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45974.026182291665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45974.026182291665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45974.026182291665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45974.026182291665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45974.026182291665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45974.026182291665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45974.026182291665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45974.026182291665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45974.026182291665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45974.026182291665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45974.026182291665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45974.026182291665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45974.026182291665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45974.026182291665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45974.026182291665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45974.026182291665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45974.026182291665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45974.026182291665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45974.026182291665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45974.026182291665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45974.026182291665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45974.026182291665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45974.026182291665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45974.026182291665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45974.026182291665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45974.026182291665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45974.026182291665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45974.026182291665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45974.026182291665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45974.026182291665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45974.026182291665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45974.026182291665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45974.026182291665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45974.026182291665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45974.026182291665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45974.026182291665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45974.026182291665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45974.026182291665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45974.026182291665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45974.026182291665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45974.026182291665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45974.026182291665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45974.026182291665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45974.026182291665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45974.026182291665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45974.026182291665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45974.026182291665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45974.026182291665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45974.026182291665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45974.026182291665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45974.026182291665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4.6760995370277669E-2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45974.026182291665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45974.026182291665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45974.026182291665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45974.026182291665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45974.026182291665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45974.026182291665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45974.026182291665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45974.026182291665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45974.026182291665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45974.026182291665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45974.026182291665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45974.026182291665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45974.026182291665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45974.026182291665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45974.026182291665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45974.026182291665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45974.026182291665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45974.026182291665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45974.026182291665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45974.026182291665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45974.026182291665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45974.026182291665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45974.026182291665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45974.026182291665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45974.026182291665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45974.026182291665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45974.026182291665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45974.026182291665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45974.026182291665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45974.026182291665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45974.026182291665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45974.026182291665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45974.026182291665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45974.026182291665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45974.026182291665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45974.026182291665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45974.026182291665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45974.026182291665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45974.026182291665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45974.026182291665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45974.026182291665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45974.026182291665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45974.026182291665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45974.026182291665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45974.026182291665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45974.026182291665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45974.026182291665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45974.026182291665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45974.026182291665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45974.026182291665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45974.026182291665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45974.026182291665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45974.026182291665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45974.026182291665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45974.026182291665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45974.026182291665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45974.026182291665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45974.026182291665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45974.026182291665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45974.026182291665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45974.026182291665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45974.026182291665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45974.026182291665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45974.026182291665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45974.026182291665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45974.026182291665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45974.026182291665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45974.026182291665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45974.026182291665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45974.026182291665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45974.026182291665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45974.026182291665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45974.026182291665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45974.026182291665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45974.026182291665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45974.026182291665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45974.026182291665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45974.026182291665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45974.026182291665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45974.026182291665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45974.026182291665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45974.026182291665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45974.026182291665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45974.026182291665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45974.026182291665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45974.026182291665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45974.026182291665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45974.026182291665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45974.026182291665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45974.026182291665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45974.026182291665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45974.026182291665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45974.026182291665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45974.026182291665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45974.026182291665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45974.026182291665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45974.026182291665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45974.026182291665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45974.026182291665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45974.026182291665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45974.026182291665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45974.026182291665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45974.026182291665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45974.026182291665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45974.026182291665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45974.026182291665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45974.026182291665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45974.026182291665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45974.026182291665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45974.026182291665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45974.026182291665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45974.026182291665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45974.026182291665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45974.026182291665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45974.026182291665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45974.026182291665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45974.026182291665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45974.026182291665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45974.026182291665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45974.026182291665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45974.026182291665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45974.026182291665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45974.026182291665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45974.026182291665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45974.026182291665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45974.026182291665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45974.026182291665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45974.026182291665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45974.026182291665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45974.026182291665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45974.026182291665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45974.026182291665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45974.026182291665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45974.026182291665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45974.026182291665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45974.026182291665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45974.026182291665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45974.026182291665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45974.026182291665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45974.026182291665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45974.026182291665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45974.026182291665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45974.026182291665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45974.026182291665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45974.026182291665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45974.026182291665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45974.026182291665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45974.026182291665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45974.026182291665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45974.026182291665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45974.026182291665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45974.026182291665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45974.026182291665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45974.026182291665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45974.026182291665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45974.026182291665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45974.026182291665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45974.026182291665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45974.026182291665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45974.026182291665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45974.026182291665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45974.026182291665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45974.026182291665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45974.026182291665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45974.026182291665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45974.026182291665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45974.026182291665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45974.026182291665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45974.026182291665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45974.026182291665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45974.026182291665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45974.026182291665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45974.026182291665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45974.026182291665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45974.026182291665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45974.026182291665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45974.026182291665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45974.026182291665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45974.026182291665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45974.026182291665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45974.026182291665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45974.026182291665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45974.026182291665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45974.026182291665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45974.026182291665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45974.026182291665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45974.026182291665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45974.026182291665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45974.026182291665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45974.026182291665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45974.026182291665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45974.026182291665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45974.026182291665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45974.026182291665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45974.026182291665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45974.026182291665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45974.026182291665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45974.026182291665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45974.026182291665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45974.026182291665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45974.026182291665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45974.026182291665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45974.026182291665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45974.026182291665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45974.026182291665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45974.026182291665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45974.026182291665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45974.026182291665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45974.026182291665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45974.026182291665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45974.026182291665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45974.026182291665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45974.026182291665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45974.026182291665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45974.026182291665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45974.026182291665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45974.026182291665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45974.026182291665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45974.026182291665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45974.026182291665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45974.026182291665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45974.026182291665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45974.026182291665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45974.026182291665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45974.026182291665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45974.026182291665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45974.026182291665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45974.026182291665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45974.026182291665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45974.026182291665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45974.026182291665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45974.026182291665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45974.026182291665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45974.026182291665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45974.026182291665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45974.026182291665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45974.026182291665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45974.026182291665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45974.026182291665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45974.026182291665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45974.026182291665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45974.026182291665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45974.026182291665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45974.026182291665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45974.026182291665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45974.026182291665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45974.026182291665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45974.026182291665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45974.026182291665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45974.026182291665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45974.026182291665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45974.026182291665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45974.026182291665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45974.026182291665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45974.026182291665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45974.026182291665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45974.026182291665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45974.026182291665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45974.026182291665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45974.026182291665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45974.026182291665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45974.026182291665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45974.026182291665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45974.026182291665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45974.026182291665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45974.026182291665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45974.026182291665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45974.026182291665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45974.026182291665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45974.026182291665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45974.026182291665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45974.026182291665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45974.026182291665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45974.026182291665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45974.026182291665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45974.026182291665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45974.026182291665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45974.026182291665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45974.026182291665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45974.026182291665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45974.026182291665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45974.026182291665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45974.026182291665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45974.026182291665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45974.026182291665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45974.026182291665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45974.026182291665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45974.026182291665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45974.026182291665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45974.026182291665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45974.026182291665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45974.026182291665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45974.026182291665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45974.026182291665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45974.026182291665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45974.026182291665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45974.026182291665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45974.026182291665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45974.026182291665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45974.026182291665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45974.026182291665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45974.026182291665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45974.026182291665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45974.026182291665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45974.026182291665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45974.026182291665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45974.026182291665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45974.026182291665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45974.026182291665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45974.026182291665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45974.026182291665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45974.026182291665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45974.026182291665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45974.026182291665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45974.026182291665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45974.026182291665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45974.026182291665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45974.026182291665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45974.026182291665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45974.026182291665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45974.026182291665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45974.026182291665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45974.026182291665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45974.026182291665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45974.026182291665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45974.026182291665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45974.026182291665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45974.026182291665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45974.026182291665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45974.026182291665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45974.026182291665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45974.026182291665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45974.026182291665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45974.026182291665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45974.026182291665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45974.026182291665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45974.026182291665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45974.026182291665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45974.026182291665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45974.026182291665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45974.026182291665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45974.026182291665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45974.026182291665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45974.026182291665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45974.026182291665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45974.026182291665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45974.026182291665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45974.026182291665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45974.026182291665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45974.026182291665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45974.026182291665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45974.026182291665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45974.026182291665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45974.026182291665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45974.026182291665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45974.026182291665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45974.026182291665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45974.026182291665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45974.026182291665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45974.026182291665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45974.026182291665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45974.026182291665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45974.026182291665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45974.026182291665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45974.026182291665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45974.026182291665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45974.026182291665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45974.026182291665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45974.026182291665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45974.026182291665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45974.026182291665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45974.026182291665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45974.026182291665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45974.026182291665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45974.026182291665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45974.026182291665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45974.026182291665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45974.026182291665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45974.026182291665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45974.026182291665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45974.026182291665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45974.026182291665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45974.026182291665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45974.026182291665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45974.026182291665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45974.026182291665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45974.026182291665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45974.026182291665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45974.026182291665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45974.026182291665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45974.026182291665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45974.026182291665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45974.026182291665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45974.026182291665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45974.026182291665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45974.026182291665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45974.026182291665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45974.026182291665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45974.026182291665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45974.026182291665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45974.026182291665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45974.026182291665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45974.026182291665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45974.026182291665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45974.026182291665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45974.026182291665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45974.026182291665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45974.026182291665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45974.026182291665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45974.026182291665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45974.026182291665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45974.026182291665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45974.026182291665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45974.026182291665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45974.026182291665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45974.026182291665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45974.026182291665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45974.026182291665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45974.026182291665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45974.026182291665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45974.026182291665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45974.026182291665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45974.026182291665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45974.026182291665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45974.026182291665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45974.026182291665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45974.026182291665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45974.026182291665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45974.026182291665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45974.026182291665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45974.026182291665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45974.026182291665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45974.026182291665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45974.026182291665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45974.026182291665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45974.026182291665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45974.026182291665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45974.026182291665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45974.026182291665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45974.026182291665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45974.026182291665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45974.026182291665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45974.026182291665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45974.026182291665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45974.026182291665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45974.026182291665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45974.026182291665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45974.026182291665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45974.026182291665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45974.026182291665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45974.026182291665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45974.026182291665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45974.026182291665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45974.026182291665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45974.026182291665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45974.026182291665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45974.026182291665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45974.026182291665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45974.026182291665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45974.026182291665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45974.026182291665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45974.026182291665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45974.026182291665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45974.026182291665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45974.026182291665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45974.026182291665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45974.026182291665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45974.026182291665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45974.026182291665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45974.026182291665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45974.026182291665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45974.026182291665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45974.026182291665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45974.026182291665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45974.026182291665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45974.026182291665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45974.026182291665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45974.026182291665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45974.026182291665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45974.026182291665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45974.026182291665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45974.026182291665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45974.026182291665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45974.026182291665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45974.026182291665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45974.026182291665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45974.026182291665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45974.026182291665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45974.026182291665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45974.026182291665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45974.026182291665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45974.026182291665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45974.026182291665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45974.026182291665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45974.026182291665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45974.026182291665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45974.026182291665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45974.026182291665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45974.026182291665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45974.026182291665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45974.026182291665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45974.026182291665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45974.026182291665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45974.026182291665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45974.026182291665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45974.026182291665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45974.026182291665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45974.026182291665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45974.026182291665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45974.026182291665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45974.026182291665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45974.026182291665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45974.026182291665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45974.026182291665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45974.026182291665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45974.026182291665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45974.026182291665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45974.026182291665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45974.026182291665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45974.026182291665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45974.026182291665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45974.026182291665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45974.026182291665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45974.026182291665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45974.026182291665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45974.026182291665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45974.026182291665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45974.026182291665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45974.026182291665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45974.026182291665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45974.026182291665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45974.026182291665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45974.026182291665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45974.026182291665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45974.026182291665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45974.026182291665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45974.026182291665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45974.026182291665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45974.026182291665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45974.026182291665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45974.026182291665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45974.026182291665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45974.026182291665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45974.026182291665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45974.026182291665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45974.026182291665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45974.026182291665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45974.026182291665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45974.026182291665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45974.026182291665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45974.026182291665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45974.026182291665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45974.026182291665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45974.026182291665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45974.026182291665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45974.026182291665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45974.026182291665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45974.026182291665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45974.026182291665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45974.026182291665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45974.026182291665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45974.026182291665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45974.026182291665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45974.026182291665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45974.026182291665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45974.026182291665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45974.026182291665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45974.026182291665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45974.026182291665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45974.026182291665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45974.026182291665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45974.026182291665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45974.026182291665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45974.026182291665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45974.026182291665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45974.026182291665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45974.026182291665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45974.026182291665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45974.026182291665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45974.026182291665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45974.026182291665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45974.026182291665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45974.026182291665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45974.026182291665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45974.026182291665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45974.026182291665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45974.026182291665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45974.026182291665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45974.026182291665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45974.026182291665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45974.026182291665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45974.026182291665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45974.026182291665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45974.026182291665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45974.026182291665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45974.026182291665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45974.026182291665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45974.026182291665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45974.026182291665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45974.026182291665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45974.026182291665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45974.026182291665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45974.026182291665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45974.026182291665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45974.026182291665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45974.026182291665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45974.026182291665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45974.026182291665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45974.026182291665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45974.026182291665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45974.026182291665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45974.026182291665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45974.026182291665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45974.026182291665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45974.026182291665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45974.026182291665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45974.026182291665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45974.026182291665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45974.026182291665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45974.026182291665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45974.026182291665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45974.026182291665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45974.026182291665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45974.026182291665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45974.026182291665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45974.026182291665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45974.026182291665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45974.026182291665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45974.026182291665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45974.026182291665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45974.026182291665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45974.026182291665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45974.026182291665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45974.026182291665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45974.026182291665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45974.026182291665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45974.026182291665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45974.026182291665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45974.026182291665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45974.026182291665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45974.026182291665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45974.026182291665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45974.026182291665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45974.026182291665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45974.026182291665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45974.026182291665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45974.026182291665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45974.026182291665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45974.026182291665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45974.026182291665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45974.026182291665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45974.026182291665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45974.026182291665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45974.026182291665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45974.026182291665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45974.026182291665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45974.026182291665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45974.026182291665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45974.026182291665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45974.026182291665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45974.026182291665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45974.026182291665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45974.026182291665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45974.026182291665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45974.026182291665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45974.026182291665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45974.026182291665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45974.026182291665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45974.026182291665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45974.026182291665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45974.026182291665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45974.026182291665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45974.026182291665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45974.026182291665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45974.026182291665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45974.026182291665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45974.026182291665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45974.026182291665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45974.026182291665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45974.026182291665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45974.026182291665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45974.026182291665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45974.026182291665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45974.026182291665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45974.026182291665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45974.026182291665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45974.026182291665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45974.026182291665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45974.026182291665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45974.026182291665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45974.026182291665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45974.026182291665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45974.026182291665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45974.026182291665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45974.026182291665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45974.026182291665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45974.026182291665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45974.026182291665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45974.026182291665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45974.026182291665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45974.026182291665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45974.026182291665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45974.026182291665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45974.026182291665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45974.026182291665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45974.026182291665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45974.026182291665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45974.026182291665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45974.026182291665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45974.026182291665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45974.026182291665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45974.026182291665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45974.026182291665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45974.026182291665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45974.026182291665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45974.026182291665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45974.026182291665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45974.026182291665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45974.026182291665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45974.026182291665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45974.026182291665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45974.026182291665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45974.026182291665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45974.026182291665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45974.026182291665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45974.026182291665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45974.026182291665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45974.026182291665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45974.026182291665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45974.026182291665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45974.026182291665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45974.026182291665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45974.026182291665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45974.026182291665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45974.026182291665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45974.026182291665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45974.026182291665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45974.026182291665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45974.026182291665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45974.026182291665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45974.026182291665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45974.026182291665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45974.026182291665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45974.026182291665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45974.026182291665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45974.026182291665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45974.026182291665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45974.026182291665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45974.026182291665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45974.026182291665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45974.026182291665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45974.026182291665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45974.026182291665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45974.026182291665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45974.026182291665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45974.026182291665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45974.026182291665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45974.026182291665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45974.026182291665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45974.026182291665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45974.026182291665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45974.026182291665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45974.026182291665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45974.026182291665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45974.026182291665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45974.026182291665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45974.026182291665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45974.026182291665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45974.026182291665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45974.026182291665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45974.026182291665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45974.026182291665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45974.026182291665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45974.026182291665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45974.026182291665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45974.026182291665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45974.026182291665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45974.026182291665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45974.026182291665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45974.026182291665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45974.026182291665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45974.026182291665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45974.026182291665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45974.026182291665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45974.026182291665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45974.026182291665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45974.026182291665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45974.026182291665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45974.026182291665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45974.026182291665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45974.026182291665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45974.026182291665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45974.026182291665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45974.026182291665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45974.026182291665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45974.026182291665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45974.026182291665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45974.026182291665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45974.026182291665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45974.026182291665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45974.026182291665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45974.026182291665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45974.026182291665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45974.026182291665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45974.026182291665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45974.026182291665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45974.026182291665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45974.026182291665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45974.026182291665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45974.026182291665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45974.026182291665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45974.026182291665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45974.026182291665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45974.026182291665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45974.026182291665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45974.026182291665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45974.026182291665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45974.026182291665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45974.026182291665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45974.026182291665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45974.026182291665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45974.026182291665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45974.026182291665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45974.026182291665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45974.026182291665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45974.026182291665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45974.026182291665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45974.026182291665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45974.026182291665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45974.026182291665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45974.026182291665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45974.026182291665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45974.026182291665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45974.026182291665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45974.026182291665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45974.026182291665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45974.026182291665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45974.026182291665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45974.026182291665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45974.026182291665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45974.026182291665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45974.026182291665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45974.026182291665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45974.026182291665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45974.026182291665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45974.026182291665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45974.026182291665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45974.026182291665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45974.026182291665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45974.026182291665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45974.026182291665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45974.026182291665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45974.026182291665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45974.026182291665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45974.026182291665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45974.026182291665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45974.026182291665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45974.026182291665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45974.026182291665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45974.026182291665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45974.026182291665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45974.026182291665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45974.026182291665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45974.026182291665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45974.026182291665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45974.026182291665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45974.026182291665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45974.026182291665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45974.026182291665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45974.026182291665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45974.026182291665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45974.026182291665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45974.026182291665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45974.026182291665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45974.026182291665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45974.026182291665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45974.026182291665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45974.026182291665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45974.026182291665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45974.026182291665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45974.026182291665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45974.026182291665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45974.026182291665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45974.026182291665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45974.026182291665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45974.026182291665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45974.026182291665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45974.026182291665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45974.026182291665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45974.026182291665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45974.026182291665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45974.026182291665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45974.026182291665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45974.026182291665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45974.026182291665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45974.026182291665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45974.026182291665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45974.026182291665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45974.026182291665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45974.026182291665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45974.026182291665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45974.026182291665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45974.026182291665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45974.026182291665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45974.026182291665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45974.026182291665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45974.026182291665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45974.026182291665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45974.026182291665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45974.026182291665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45974.026182291665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45974.026182291665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45974.026182291665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45974.026182291665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45974.026182291665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45974.026182291665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45974.026182291665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45974.026182291665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45974.026182291665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45974.026182291665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45974.026182291665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45974.026182291665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45974.026182291665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45974.026182291665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45974.026182291665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45974.026182291665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45974.026182291665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45974.026182291665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45974.026182291665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45974.026182291665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45974.026182291665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45974.026182291665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45974.026182291665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45974.026182291665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45974.026182291665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45974.026182291665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45974.026182291665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45974.026182291665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45974.026182291665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45974.026182291665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45974.026182291665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45974.026182291665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45974.026182291665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45974.026182291665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45974.026182291665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45974.026182291665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45974.026182291665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45974.026182291665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45974.026182291665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45974.026182291665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45974.026182291665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45974.026182291665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45974.026182291665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45974.026182291665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45974.026182291665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45974.026182291665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45974.026182291665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45974.026182291665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45974.026182291665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45974.026182291665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45974.026182291665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45974.026182291665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45974.026182291665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45974.026182291665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45974.026182291665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45974.026182291665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45974.026182291665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45974.026182291665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45974.026182291665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45974.026182291665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45974.026182291665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45974.026182291665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45974.026182291665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45974.026182291665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45974.026182291665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45974.026182291665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45974.026182291665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45974.026182291665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45974.026182291665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45974.026182291665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45974.026182291665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45974.026182291665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45974.026182291665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45974.026182291665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45974.026182291665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45974.026182291665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45974.026182291665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45974.026182291665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45974.026182291665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45974.026182291665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45974.026182291665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45974.026182291665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45974.026182291665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45974.026182291665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45974.026182291665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45974.026182291665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45974.026182291665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45974.026182291665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45974.026182291665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45974.026182291665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45974.026182291665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45974.026182291665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45974.026182291665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45974.026182291665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45974.026182291665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45974.026182291665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45974.026182291665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45974.026182291665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45974.026182291665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45974.026182291665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45974.026182291665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45974.026182291665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45974.026182291665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45974.026182291665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45974.026182291665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45974.026182291665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45974.026182291665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45974.026182291665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45974.026182291665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45974.026182291665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45974.026182291665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45974.026182291665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45974.026182291665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45974.026182291665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45974.026182291665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45974.026182291665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45974.026182291665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45974.026182291665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45974.026182291665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45974.026182291665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45974.026182291665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45974.026182291665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45974.026182291665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45974.026182291665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45974.026182291665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45974.026182291665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45974.026182291665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45974.026182291665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45974.026182291665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45974.026182291665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45974.026182291665</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270.54546469906927</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45974.026182291665</v>
      </c>
      <c r="H3" s="96"/>
      <c r="I3" s="135" t="str">
        <f>IFERROR(VLOOKUP(D3,DB!A:F,6,0),"")</f>
        <v/>
      </c>
      <c r="J3" s="135" t="str">
        <f>IFERROR(VLOOKUP(D3,DB!A:G,7,0),"")</f>
        <v/>
      </c>
      <c r="K3" s="98"/>
      <c r="L3" s="92" t="str">
        <f>IFERROR(VLOOKUP(D3,DB!A:I,9,0),"")</f>
        <v/>
      </c>
    </row>
    <row r="4" spans="1:16" ht="15" customHeight="1">
      <c r="A4" s="135"/>
      <c r="B4" s="135" t="str">
        <f>IFERROR(VLOOKUP(D4,DB!A:K,11,0),"")</f>
        <v/>
      </c>
      <c r="C4" s="94"/>
      <c r="D4" s="159"/>
      <c r="E4" s="95"/>
      <c r="F4" s="96"/>
      <c r="G4" s="97">
        <f ca="1">IFERROR(NOW()-F4,"")</f>
        <v>45974.026182291665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45974.026182291665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45974.026182291665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45974.026182291665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45974.026182291665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45974.026182291665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45974.026182291665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45974.026182291665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45974.026182291665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45974.026182291665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45974.026182291665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45974.026182291665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45974.026182291665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45974.026182291665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45974.026182291665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45974.026182291665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45974.026182291665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45974.026182291665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45974.026182291665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45974.026182291665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45974.026182291665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45974.026182291665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45974.026182291665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45974.026182291665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45974.026182291665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45974.026182291665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45974.026182291665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45974.026182291665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45974.026182291665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45974.026182291665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45974.026182291665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45974.026182291665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45974.026182291665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45974.026182291665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45974.026182291665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45974.026182291665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45974.026182291665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45974.026182291665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45974.026182291665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45974.026182291665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45974.026182291665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45974.026182291665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45974.026182291665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45974.026182291665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45974.026182291665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45974.026182291665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45974.026182291665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45974.026182291665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45974.026182291665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45974.026182291665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45974.026182291665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45974.026182291665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45974.026182291665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45974.026182291665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45974.026182291665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45974.026182291665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45974.026182291665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45974.026182291665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45974.026182291665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45974.026182291665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45974.026182291665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45974.026182291665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45974.026182291665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45974.026182291665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45974.026182291665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45974.026182291665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45974.026182291665</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82.194122106477153</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47.837304976848827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25.365071180553059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45974.026182291665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45974.026182291665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45974.026182291665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45974.026182291665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45974.026182291665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45974.026182291665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45974.026182291665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45974.026182291665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45974.026182291665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45974.026182291665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45974.026182291665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45974.026182291665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45974.026182291665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45974.026182291665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45974.026182291665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45974.026182291665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45974.026182291665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45974.026182291665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45974.026182291665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45974.026182291665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45974.026182291665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45974.026182291665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45974.026182291665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45974.026182291665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45974.026182291665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45974.026182291665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45974.026182291665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45974.026182291665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45974.026182291665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45974.026182291665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45974.026182291665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45974.026182291665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45974.026182291665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45974.026182291665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45974.026182291665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45974.026182291665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45974.026182291665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45974.026182291665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45974.026182291665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45974.026182291665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45974.026182291665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45974.026182291665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45974.026182291665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45974.026182291665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45974.026182291665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45974.026182291665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45974.026182291665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45974.026182291665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45974.026182291665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45974.026182291665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45974.026182291665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45974.026182291665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45974.026182291665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45974.026182291665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45974.026182291665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45974.026182291665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45974.026182291665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45974.026182291665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45974.026182291665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45974.026182291665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45974.026182291665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45974.026182291665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45974.026182291665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45974.026182291665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45974.026182291665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45974.026182291665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45974.026182291665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45974.026182291665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45974.026182291665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45974.026182291665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45974.026182291665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45974.026182291665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45974.026182291665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45974.026182291665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45974.026182291665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45974.026182291665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45974.026182291665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45974.026182291665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45974.026182291665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45974.026182291665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45974.026182291665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45974.026182291665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45974.026182291665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45974.026182291665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45974.026182291665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45974.026182291665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45974.026182291665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45974.026182291665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45974.026182291665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45974.026182291665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45974.026182291665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45974.026182291665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45974.026182291665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45974.026182291665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45974.026182291665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45974.026182291665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45974.026182291665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45974.026182291665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45974.026182291665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45974.026182291665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45974.026182291665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45974.026182291665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45974.026182291665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45974.026182291665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45974.026182291665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45974.026182291665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45974.026182291665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45974.026182291665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45974.026182291665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45974.026182291665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45974.026182291665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45974.026182291665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45974.026182291665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45974.026182291665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45974.026182291665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45974.026182291665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45974.026182291665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45974.026182291665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45974.026182291665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45974.026182291665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45974.026182291665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45974.026182291665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45974.026182291665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45974.026182291665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45974.026182291665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45974.026182291665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45974.026182291665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45974.026182291665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45974.026182291665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45974.026182291665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45974.026182291665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45974.026182291665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45974.026182291665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45974.026182291665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45974.026182291665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45974.026182291665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45974.026182291665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45974.026182291665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45974.026182291665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45974.026182291665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45974.026182291665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45974.026182291665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45974.026182291665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45974.026182291665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45974.026182291665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45974.026182291665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45974.026182291665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45974.026182291665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45974.026182291665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45974.026182291665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45974.026182291665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45974.026182291665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45974.026182291665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45974.026182291665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45974.026182291665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45974.026182291665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45974.026182291665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45974.026182291665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45974.026182291665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45974.026182291665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45974.026182291665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45974.026182291665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45974.026182291665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45974.026182291665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45974.026182291665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45974.026182291665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45974.026182291665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45974.026182291665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45974.026182291665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45974.026182291665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45974.026182291665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45974.026182291665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45974.026182291665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45974.026182291665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45974.026182291665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45974.026182291665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45974.026182291665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45974.026182291665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45974.026182291665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45974.026182291665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45974.026182291665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45974.026182291665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45974.026182291665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45974.026182291665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45974.026182291665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45974.026182291665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45974.026182291665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45974.026182291665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45974.026182291665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45974.026182291665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45974.026182291665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45974.026182291665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45974.026182291665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45974.026182291665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45974.026182291665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45974.026182291665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45974.026182291665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45974.026182291665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45974.026182291665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45974.026182291665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45974.026182291665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45974.026182291665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45974.026182291665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45974.026182291665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45974.026182291665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45974.026182291665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45974.026182291665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45974.026182291665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45974.026182291665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45974.026182291665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45974.026182291665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45974.026182291665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45974.026182291665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45974.026182291665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45974.026182291665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45974.026182291665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45974.026182291665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45974.026182291665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45974.026182291665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45974.026182291665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45974.026182291665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39118</v>
      </c>
      <c r="B2" s="141" t="str">
        <f>IFERROR(VLOOKUP(D2,DB!A:K,11,0),"")</f>
        <v>R6</v>
      </c>
      <c r="C2" s="142">
        <v>1</v>
      </c>
      <c r="D2" s="141" t="s">
        <v>30913</v>
      </c>
      <c r="E2" s="124" t="s">
        <v>39021</v>
      </c>
      <c r="F2" s="151">
        <v>45973.331250000003</v>
      </c>
      <c r="G2" s="105">
        <f t="shared" ref="G2:G48" ca="1" si="0">IFERROR(NOW()-F2,"-")</f>
        <v>0.69493229166255333</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45974.026182291665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45974.026182291665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45974.026182291665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45974.026182291665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45974.026182291665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45974.026182291665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45974.026182291665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45974.026182291665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45974.026182291665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45974.026182291665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45974.026182291665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45974.026182291665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45974.026182291665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45974.026182291665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45974.026182291665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45974.026182291665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45974.026182291665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45974.026182291665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45974.026182291665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45974.026182291665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45974.026182291665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45974.026182291665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45974.026182291665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45974.026182291665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45974.026182291665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45974.026182291665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45974.026182291665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45974.026182291665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45974.026182291665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45974.026182291665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45974.026182291665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45974.026182291665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45974.026182291665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45974.026182291665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45974.026182291665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45974.026182291665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45974.026182291665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45974.026182291665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45974.026182291665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45974.026182291665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45974.026182291665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45974.026182291665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45974.026182291665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45974.026182291665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45974.026182291665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45974.026182291665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45974.026182291665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45974.026182291665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45974.026182291665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45974.026182291665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45974.026182291665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45974.026182291665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45974.026182291665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45974.026182291665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45974.026182291665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45974.026182291665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45974.026182291665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45974.026182291665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45974.026182291665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45974.026182291665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45974.026182291665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45974.026182291665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45974.026182291665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45974.026182291665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45974.026182291665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45974.026182291665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45974.026182291665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45974.026182291665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45974.026182291665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45974.026182291665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45974.026182291665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45974.026182291665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45974.026182291665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45974.026182291665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45974.026182291665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45974.026182291665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45974.026182291665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45974.026182291665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45974.026182291665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45974.026182291665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45974.026182291665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45974.026182291665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45974.026182291665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45974.026182291665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45974.026182291665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45974.026182291665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45974.026182291665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45974.026182291665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45974.026182291665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45974.026182291665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45974.026182291665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45974.026182291665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45974.026182291665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45974.026182291665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45974.026182291665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45974.026182291665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45974.026182291665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45974.026182291665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45974.026182291665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45974.026182291665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45974.026182291665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45974.026182291665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45974.026182291665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45974.026182291665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45974.026182291665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45974.026182291665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45974.026182291665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45974.026182291665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45974.026182291665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45974.026182291665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45974.026182291665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45974.026182291665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45974.026182291665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45974.026182291665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45974.026182291665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45974.026182291665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45974.026182291665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45974.026182291665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45974.026182291665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45974.026182291665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45974.026182291665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45974.026182291665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45974.026182291665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45974.026182291665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45974.026182291665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45974.026182291665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45974.026182291665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45974.026182291665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45974.026182291665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45974.026182291665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45974.026182291665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45974.026182291665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45974.026182291665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45974.026182291665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45974.026182291665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45974.026182291665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45974.026182291665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45974.026182291665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45974.026182291665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45974.026182291665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45974.026182291665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45974.026182291665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45974.026182291665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45974.026182291665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2025-11-12T21:38:48Z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