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32" documentId="13_ncr:1_{F6CB121F-512D-4AA6-A0C1-0FB36C537598}" xr6:coauthVersionLast="47" xr6:coauthVersionMax="47" xr10:uidLastSave="{F5BA617A-3355-473E-8EA1-680AF2CCCA5F}"/>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<sst xmlns="http://schemas.openxmlformats.org/spreadsheetml/2006/main" count="180269" uniqueCount="39119">
  <si>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</si>
  <si>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</si>
  <si>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</si>
  <si>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</si>
  <si>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</si>
  <si>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</si>
  <si>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</si>
  <si>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</si>
  <si>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</si>
  <si>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</si>
  <si>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</si>
  <si>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</si>
  <si>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</si>
  <si>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</si>
  <si>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</si>
  <si>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</si>
  <si>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</si>
  <si>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</si>
  <si>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</si>
  <si>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</si>
  <si>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</si>
  <si>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</si>
  <si>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</si>
  <si>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</si>
  <si>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</si>
  <si>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</si>
  <si>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</si>
  <si>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</si>
  <si>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</si>
  <si>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</si>
  <si>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</si>
  <si>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</si>
  <si>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</si>
  <si>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</si>
  <si>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</si>
  <si>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</si>
  <si>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</si>
  <si>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</si>
  <si>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</si>
  <si>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</si>
  <si>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</si>
  <si>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</si>
  <si>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</si>
  <si>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</si>
  <si>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</si>
  <si>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</si>
  <si>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</si>
  <si>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</si>
  <si>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</si>
  <si>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</si>
  <si>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</si>
  <si>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</si>
  <si>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</si>
  <si>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</si>
  <si>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</si>
  <si>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</si>
  <si>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</si>
  <si>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</si>
  <si>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</si>
  <si>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</si>
  <si>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</si>
  <si>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</si>
  <si>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</si>
  <si>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</si>
  <si>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</si>
  <si>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</si>
  <si>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</si>
  <si>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</si>
  <si>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</si>
  <si>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</si>
  <si>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</si>
  <si>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</si>
  <si>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</si>
  <si>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</si>
  <si>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</si>
  <si>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</si>
  <si>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</si>
  <si>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</si>
  <si>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</si>
  <si>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</si>
  <si>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</si>
  <si>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</si>
  <si>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</si>
  <si>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</si>
  <si>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</si>
  <si>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</si>
  <si>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</si>
  <si>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</si>
  <si>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</si>
  <si>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</si>
  <si>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</si>
  <si>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</si>
  <si>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</si>
  <si>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</si>
  <si>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</si>
  <si>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</si>
  <si>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</si>
  <si>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</si>
  <si>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</si>
  <si>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</si>
  <si>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</si>
  <si>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</si>
  <si>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</si>
  <si>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</si>
  <si>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</si>
  <si>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</si>
  <si>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</si>
  <si>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</si>
  <si>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</si>
  <si>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</si>
  <si>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</si>
  <si>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</si>
  <si>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</si>
  <si>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</si>
  <si>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</si>
  <si>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</si>
  <si>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</si>
  <si>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</si>
  <si>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</si>
  <si>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</si>
  <si>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</si>
  <si>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</si>
  <si>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</si>
  <si>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</si>
  <si>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</si>
  <si>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</si>
  <si>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</si>
  <si>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</si>
  <si>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</si>
  <si>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</si>
  <si>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</si>
  <si>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</si>
  <si>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</si>
  <si>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</si>
  <si>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</si>
  <si>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</si>
  <si>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</si>
  <si>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</si>
  <si>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</si>
  <si>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</si>
  <si>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</si>
  <si>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</si>
  <si>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</si>
  <si>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</si>
  <si>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</si>
  <si>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</si>
  <si>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</si>
  <si>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</si>
  <si>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</si>
  <si>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</si>
  <si>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</si>
  <si>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</si>
  <si>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</si>
  <si>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</si>
  <si>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</si>
  <si>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</si>
  <si>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</si>
  <si>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</si>
  <si>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</si>
  <si>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</si>
  <si>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</si>
  <si>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</si>
  <si>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</si>
  <si>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</si>
  <si>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</si>
  <si>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</si>
  <si>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</si>
  <si>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</si>
  <si>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</si>
  <si>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</si>
  <si>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</si>
  <si>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</si>
  <si>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</si>
  <si>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</si>
  <si>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</si>
  <si>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</si>
  <si>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</si>
  <si>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</si>
  <si>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</si>
  <si>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</si>
  <si>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</si>
  <si>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</si>
  <si>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</si>
  <si>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</si>
  <si>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</si>
  <si>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</si>
  <si>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</si>
  <si>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</si>
  <si>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</si>
  <si>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</si>
  <si>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</si>
  <si>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</si>
  <si>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</si>
  <si>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</si>
  <si>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</si>
  <si>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</si>
  <si>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</si>
  <si>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</si>
  <si>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</si>
  <si>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</si>
  <si>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</si>
  <si>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</si>
  <si>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</si>
  <si>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</si>
  <si>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</si>
  <si>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</si>
  <si>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</si>
  <si>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</si>
  <si>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</si>
  <si>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</si>
  <si>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</si>
  <si>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</si>
  <si>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</si>
  <si>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</si>
  <si>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</si>
  <si>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</si>
  <si>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</si>
  <si>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</si>
  <si>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</si>
  <si>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</si>
  <si>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</si>
  <si>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</si>
  <si>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</si>
  <si>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</si>
  <si>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</si>
  <si>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</si>
  <si>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</si>
  <si>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</si>
  <si>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</si>
  <si>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</si>
  <si>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</si>
  <si>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</si>
  <si>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</si>
  <si>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</si>
  <si>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</si>
  <si>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</si>
  <si>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</si>
  <si>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</si>
  <si>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</si>
  <si>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</si>
  <si>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</si>
  <si>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</si>
  <si>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</si>
  <si>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</si>
  <si>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</si>
  <si>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</si>
  <si>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</si>
  <si>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</si>
  <si>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</si>
  <si>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</si>
  <si>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</si>
  <si>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</si>
  <si>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</si>
  <si>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</si>
  <si>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</si>
  <si>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</si>
  <si>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</si>
  <si>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</si>
  <si>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</si>
  <si>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</si>
  <si>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</si>
  <si>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</si>
  <si>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</si>
  <si>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</si>
  <si>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</si>
  <si>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</si>
  <si>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</si>
  <si>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</si>
  <si>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</si>
  <si>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</si>
  <si>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</si>
  <si>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</si>
  <si>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</si>
  <si>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</si>
  <si>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</si>
  <si>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</si>
  <si>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</si>
  <si>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</si>
  <si>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</si>
  <si>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</si>
  <si>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</si>
  <si>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</si>
  <si>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</si>
  <si>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</si>
  <si>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</si>
  <si>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</si>
  <si>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</si>
  <si>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</si>
  <si>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</si>
  <si>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</si>
  <si>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</si>
  <si>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</si>
  <si>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</si>
  <si>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</si>
  <si>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</si>
  <si>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</si>
  <si>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</si>
  <si>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</si>
  <si>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</si>
  <si>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</si>
  <si>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</si>
  <si>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</si>
  <si>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</si>
  <si>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</si>
  <si>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</si>
  <si>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</si>
  <si>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</si>
  <si>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</si>
  <si>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</si>
  <si>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</si>
  <si>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</si>
  <si>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</si>
  <si>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</si>
  <si>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</si>
  <si>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</si>
  <si>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</si>
  <si>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</si>
  <si>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</si>
  <si>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</si>
  <si>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</si>
  <si>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</si>
  <si>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</si>
  <si>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</si>
  <si>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</si>
  <si>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</si>
  <si>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</si>
  <si>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</si>
  <si>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</si>
  <si>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</si>
  <si>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</si>
  <si>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</si>
  <si>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</si>
  <si>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</si>
  <si>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</si>
  <si>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</si>
  <si>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</si>
  <si>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</si>
  <si>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</si>
  <si>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</si>
  <si>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</si>
  <si>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</si>
  <si>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</si>
  <si>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</si>
  <si>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</si>
  <si>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</si>
  <si>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</si>
  <si>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</si>
  <si>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</si>
  <si>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</si>
  <si>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</si>
  <si>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</si>
  <si>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</si>
  <si>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</si>
  <si>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</si>
  <si>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</si>
  <si>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</si>
  <si>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</si>
  <si>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</si>
  <si>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</si>
  <si>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</si>
  <si>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</si>
  <si>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</si>
  <si>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</si>
  <si>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</si>
  <si>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</si>
  <si>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</si>
  <si>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</si>
  <si>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</si>
  <si>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</si>
  <si>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</si>
  <si>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</si>
  <si>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</si>
  <si>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</si>
  <si>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</si>
  <si>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</si>
  <si>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</si>
  <si>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</si>
  <si>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</si>
  <si>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</si>
  <si>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</si>
  <si>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</si>
  <si>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</si>
  <si>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</si>
  <si>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</si>
  <si>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</si>
  <si>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</si>
  <si>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</si>
  <si>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</si>
  <si>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</si>
  <si>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</si>
  <si>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</si>
  <si>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</si>
  <si>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</si>
  <si>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</si>
  <si>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</si>
  <si>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</si>
  <si>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</si>
  <si>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</si>
  <si>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</si>
  <si>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</si>
  <si>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</si>
  <si>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</si>
  <si>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</si>
  <si>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</si>
  <si>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</si>
  <si>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</si>
  <si>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</si>
  <si>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</si>
  <si>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</si>
  <si>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</si>
  <si>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</si>
  <si>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</si>
  <si>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</si>
  <si>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</si>
  <si>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</si>
  <si>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</si>
  <si>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</si>
  <si>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</si>
  <si>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</si>
  <si>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</si>
  <si>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</si>
  <si>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</si>
  <si>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</si>
  <si>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</si>
  <si>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</si>
  <si>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</si>
  <si>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</si>
  <si>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</si>
  <si>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</si>
  <si>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</si>
  <si>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</si>
  <si>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</si>
  <si>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</si>
  <si>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</si>
  <si>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</si>
  <si>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</si>
  <si>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</si>
  <si>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</si>
  <si>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</si>
  <si>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</si>
  <si>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</si>
  <si>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</si>
  <si>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</si>
  <si>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</si>
  <si>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</si>
  <si>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</si>
  <si>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</si>
  <si>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</si>
  <si>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</si>
  <si>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</si>
  <si>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</si>
  <si>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</si>
  <si>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</si>
  <si>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</si>
  <si>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</si>
  <si>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</si>
  <si>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</si>
  <si>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</si>
  <si>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</si>
  <si>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</si>
  <si>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</si>
  <si>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</si>
  <si>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</si>
  <si>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</si>
  <si>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</si>
  <si>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</si>
  <si>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</si>
  <si>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</si>
  <si>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</si>
  <si>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</si>
  <si>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</si>
  <si>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</si>
  <si>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</si>
  <si>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</si>
  <si>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</si>
  <si>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</si>
  <si>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</si>
  <si>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</si>
  <si>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</si>
  <si>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</si>
  <si>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</si>
  <si>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</si>
  <si>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</si>
  <si>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</si>
  <si>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</si>
  <si>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</si>
  <si>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</si>
  <si>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</si>
  <si>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</si>
  <si>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</si>
  <si>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</si>
  <si>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</si>
  <si>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</si>
  <si>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</si>
  <si>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</si>
  <si>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</si>
  <si>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</si>
  <si>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</si>
  <si>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</si>
  <si>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</si>
  <si>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</si>
  <si>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</si>
  <si>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</si>
  <si>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</si>
  <si>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</si>
  <si>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</si>
  <si>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</si>
  <si>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</si>
  <si>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</si>
  <si>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</si>
  <si>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</si>
  <si>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</si>
  <si>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</si>
  <si>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</si>
  <si>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</si>
  <si>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</si>
  <si>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</si>
  <si>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</si>
  <si>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</si>
  <si>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</si>
  <si>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</si>
  <si>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</si>
  <si>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</si>
  <si>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</si>
  <si>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</si>
  <si>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</si>
  <si>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</si>
  <si>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</si>
  <si>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</si>
  <si>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</si>
  <si>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</si>
  <si>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</si>
  <si>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</si>
  <si>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</si>
  <si>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</si>
  <si>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</si>
  <si>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</si>
  <si>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</si>
  <si>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</si>
  <si>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</si>
  <si>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</si>
  <si>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</si>
  <si>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</si>
  <si>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</si>
  <si>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</si>
  <si>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</si>
  <si>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</si>
  <si>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</si>
  <si>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</si>
  <si>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</si>
  <si>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</si>
  <si>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</si>
  <si>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</si>
  <si>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</si>
  <si>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</si>
  <si>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</si>
  <si>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</si>
  <si>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</si>
  <si>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</si>
  <si>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</si>
  <si>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</si>
  <si>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</si>
  <si>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</si>
  <si>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</si>
  <si>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</si>
  <si>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</si>
  <si>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</si>
  <si>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</si>
  <si>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</si>
  <si>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</si>
  <si>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</si>
  <si>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</si>
  <si>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</si>
  <si>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</si>
  <si>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</si>
  <si>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</si>
  <si>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</si>
  <si>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</si>
  <si>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</si>
  <si>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</si>
  <si>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</si>
  <si>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</si>
  <si>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</si>
  <si>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</si>
  <si>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</si>
  <si>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</si>
  <si>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</si>
  <si>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</si>
  <si>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</si>
  <si>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</si>
  <si>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</si>
  <si>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</si>
  <si>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</si>
  <si>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</si>
  <si>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</si>
  <si>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</si>
  <si>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</si>
  <si>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</si>
  <si>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</si>
  <si>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</si>
  <si>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</si>
  <si>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</si>
  <si>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</si>
  <si>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</si>
  <si>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</si>
  <si>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</si>
  <si>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</si>
  <si>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</si>
  <si>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</si>
  <si>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</si>
  <si>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</si>
  <si>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</si>
  <si>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</si>
  <si>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</si>
  <si>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</si>
  <si>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</si>
  <si>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</si>
  <si>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</si>
  <si>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</si>
  <si>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</si>
  <si>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</si>
  <si>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</si>
  <si>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</si>
  <si>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</si>
  <si>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</si>
  <si>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</si>
  <si>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</si>
  <si>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</si>
  <si>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</si>
  <si>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</si>
  <si>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</si>
  <si>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</si>
  <si>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</si>
  <si>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</si>
  <si>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</si>
  <si>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</si>
  <si>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</si>
  <si>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</si>
  <si>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</si>
  <si>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</si>
  <si>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</si>
  <si>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</si>
  <si>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</si>
  <si>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</si>
  <si>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</si>
  <si>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</si>
  <si>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</si>
  <si>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</si>
  <si>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</si>
  <si>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</si>
  <si>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</si>
  <si>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</si>
  <si>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</si>
  <si>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</si>
  <si>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</si>
  <si>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</si>
  <si>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</si>
  <si>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</si>
  <si>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</si>
  <si>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</si>
  <si>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</si>
  <si>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</si>
  <si>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</si>
  <si>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</si>
  <si>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</si>
  <si>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</si>
  <si>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</si>
  <si>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</si>
  <si>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</si>
  <si>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</si>
  <si>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</si>
  <si>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</si>
  <si>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</si>
  <si>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</si>
  <si>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</si>
  <si>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</si>
  <si>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</si>
  <si>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</si>
  <si>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</si>
  <si>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</si>
  <si>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</si>
  <si>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</si>
  <si>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</si>
  <si>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</si>
  <si>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</si>
  <si>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</si>
  <si>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</si>
  <si>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</si>
  <si>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</si>
  <si>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</si>
  <si>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</si>
  <si>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</si>
  <si>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</si>
  <si>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</si>
  <si>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</si>
  <si>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</si>
  <si>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</si>
  <si>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</si>
  <si>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</si>
  <si>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</si>
  <si>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</si>
  <si>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</si>
  <si>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</si>
  <si>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</si>
  <si>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</si>
  <si>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</si>
  <si>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</si>
  <si>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</si>
  <si>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</si>
  <si>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</si>
  <si>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</si>
  <si>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</si>
  <si>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</si>
  <si>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</si>
  <si>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</si>
  <si>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</si>
  <si>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</si>
  <si>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</si>
  <si>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</si>
  <si>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</si>
  <si>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</si>
  <si>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</si>
  <si>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</si>
  <si>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</si>
  <si>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</si>
  <si>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</si>
  <si>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</si>
  <si>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</si>
  <si>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</si>
  <si>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</si>
  <si>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</si>
  <si>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</si>
  <si>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</si>
  <si>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</si>
  <si>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</si>
  <si>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</si>
  <si>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</si>
  <si>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</si>
  <si>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</si>
  <si>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</si>
  <si>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</si>
  <si>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</si>
  <si>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</si>
  <si>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</si>
  <si>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</si>
  <si>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</si>
  <si>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</si>
  <si>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</si>
  <si>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</si>
  <si>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</si>
  <si>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</si>
  <si>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</si>
  <si>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</si>
  <si>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</si>
  <si>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</si>
  <si>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</si>
  <si>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</si>
  <si>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</si>
  <si>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</si>
  <si>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</si>
  <si>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</si>
  <si>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</si>
  <si>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</si>
  <si>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</si>
  <si>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</si>
  <si>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</si>
  <si>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</si>
  <si>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</si>
  <si>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</si>
  <si>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</si>
  <si>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</si>
  <si>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</si>
  <si>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</si>
  <si>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</si>
  <si>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</si>
  <si>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</si>
  <si>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</si>
  <si>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</si>
  <si>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</si>
  <si>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</si>
  <si>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</si>
  <si>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</si>
  <si>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</si>
  <si>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</si>
  <si>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</si>
  <si>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</si>
  <si>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</si>
  <si>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</si>
  <si>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</si>
  <si>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</si>
  <si>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</si>
  <si>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</si>
  <si>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</si>
  <si>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</si>
  <si>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</si>
  <si>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</si>
  <si>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</si>
  <si>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</si>
  <si>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</si>
  <si>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</si>
  <si>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</si>
  <si>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</si>
  <si>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</si>
  <si>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</si>
  <si>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</si>
  <si>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</si>
  <si>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</si>
  <si>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</si>
  <si>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</si>
  <si>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</si>
  <si>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</si>
  <si>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</si>
  <si>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</si>
  <si>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</si>
  <si>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</si>
  <si>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</si>
  <si>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</si>
  <si>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</si>
  <si>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</si>
  <si>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</si>
  <si>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</si>
  <si>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</si>
  <si>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</si>
  <si>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</si>
  <si>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</si>
  <si>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</si>
  <si>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</si>
  <si>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</si>
  <si>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</si>
  <si>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</si>
  <si>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</si>
  <si>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</si>
  <si>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</si>
  <si>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</si>
  <si>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</si>
  <si>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</si>
  <si>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</si>
  <si>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</si>
  <si>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</si>
  <si>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</si>
  <si>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</si>
  <si>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</si>
  <si>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</si>
  <si>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</si>
  <si>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</si>
  <si>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</si>
  <si>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</si>
  <si>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</si>
  <si>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</si>
  <si>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</si>
  <si>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</si>
  <si>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</si>
  <si>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</si>
  <si>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</si>
  <si>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</si>
  <si>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</si>
  <si>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</si>
  <si>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</si>
  <si>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</si>
  <si>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</si>
  <si>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</si>
  <si>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</si>
  <si>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</si>
  <si>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</si>
  <si>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</si>
  <si>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</si>
  <si>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</si>
  <si>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</si>
  <si>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</si>
  <si>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</si>
  <si>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</si>
  <si>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</si>
  <si>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</si>
  <si>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</si>
  <si>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</si>
  <si>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</si>
  <si>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</si>
  <si>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</si>
  <si>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</si>
  <si>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</si>
  <si>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</si>
  <si>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</si>
  <si>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</si>
  <si>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</si>
  <si>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</si>
  <si>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</si>
  <si>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</si>
  <si>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</si>
  <si>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</si>
  <si>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</si>
  <si>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</si>
  <si>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</si>
  <si>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</si>
  <si>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</si>
  <si>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</si>
  <si>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</si>
  <si>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</si>
  <si>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</si>
  <si>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</si>
  <si>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</si>
  <si>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</si>
  <si>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</si>
  <si>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</si>
  <si>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</si>
  <si>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</si>
  <si>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</si>
  <si>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</si>
  <si>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</si>
  <si>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</si>
  <si>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</si>
  <si>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</si>
  <si>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</si>
  <si>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</si>
  <si>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</si>
  <si>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</si>
  <si>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</si>
  <si>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</si>
  <si>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</si>
  <si>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</si>
  <si>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</si>
  <si>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</si>
  <si>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</si>
  <si>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</si>
  <si>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</si>
  <si>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</si>
  <si>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</si>
  <si>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</si>
  <si>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</si>
  <si>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</si>
  <si>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</si>
  <si>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</si>
  <si>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</si>
  <si>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</si>
  <si>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</si>
  <si>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</si>
  <si>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</si>
  <si>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</si>
  <si>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</si>
  <si>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</si>
  <si>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</si>
  <si>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</si>
  <si>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</si>
  <si>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</si>
  <si>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</si>
  <si>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</si>
  <si>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</si>
  <si>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</si>
  <si>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</si>
  <si>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</si>
  <si>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</si>
  <si>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</si>
  <si>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</si>
  <si>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</si>
  <si>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</si>
  <si>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</si>
  <si>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</si>
  <si>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</si>
  <si>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</si>
  <si>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</si>
  <si>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</si>
  <si>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</si>
  <si>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</si>
  <si>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</si>
  <si>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</si>
  <si>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</si>
  <si>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</si>
  <si>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</si>
  <si>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</si>
  <si>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</si>
  <si>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</si>
  <si>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</si>
  <si>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</si>
  <si>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</si>
  <si>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</si>
  <si>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</si>
  <si>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</si>
  <si>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</si>
  <si>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</si>
  <si>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</si>
  <si>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</si>
  <si>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</si>
  <si>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</si>
  <si>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</si>
  <si>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</si>
  <si>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</si>
  <si>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</si>
  <si>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</si>
  <si>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</si>
  <si>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</si>
  <si>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</si>
  <si>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</si>
  <si>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</si>
  <si>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</si>
  <si>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</si>
  <si>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</si>
  <si>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</si>
  <si>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</si>
  <si>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</si>
  <si>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</si>
  <si>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</si>
  <si>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</si>
  <si>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</si>
  <si>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</si>
  <si>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</si>
  <si>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</si>
  <si>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</si>
  <si>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</si>
  <si>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</si>
  <si>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</si>
  <si>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</si>
  <si>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</si>
  <si>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</si>
  <si>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</si>
  <si>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</si>
  <si>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</si>
  <si>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</si>
  <si>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</si>
  <si>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</si>
  <si>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</si>
  <si>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</si>
  <si>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</si>
  <si>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</si>
  <si>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</si>
  <si>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</si>
  <si>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</si>
  <si>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</si>
  <si>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</si>
  <si>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</si>
  <si>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</si>
  <si>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</si>
  <si>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</si>
  <si>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</si>
  <si>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</si>
  <si>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</si>
  <si>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</si>
  <si>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</si>
  <si>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</si>
  <si>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</si>
  <si>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</si>
  <si>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</si>
  <si>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</si>
  <si>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</si>
  <si>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</si>
  <si>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</si>
  <si>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</si>
  <si>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</si>
  <si>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</si>
  <si>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</si>
  <si>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</si>
  <si>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</si>
  <si>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</si>
  <si>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</si>
  <si>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</si>
  <si>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</si>
  <si>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</si>
  <si>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</si>
  <si>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</si>
  <si>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</si>
  <si>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</si>
  <si>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</si>
  <si>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</si>
  <si>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</si>
  <si>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</si>
  <si>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</si>
  <si>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</si>
  <si>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</si>
  <si>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</si>
  <si>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</si>
  <si>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</si>
  <si>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</si>
  <si>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</si>
  <si>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</si>
  <si>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</si>
  <si>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</si>
  <si>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</si>
  <si>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</si>
  <si>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</si>
  <si>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</si>
  <si>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</si>
  <si>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</si>
  <si>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</si>
  <si>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</si>
  <si>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</si>
  <si>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</si>
  <si>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</si>
  <si>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</si>
  <si>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</si>
  <si>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</si>
  <si>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</si>
  <si>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</si>
  <si>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</si>
  <si>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</si>
  <si>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</si>
  <si>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</si>
  <si>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</si>
  <si>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</si>
  <si>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</si>
  <si>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</si>
  <si>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</si>
  <si>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</si>
  <si>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</si>
  <si>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</si>
  <si>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</si>
  <si>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</si>
  <si>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</si>
  <si>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</si>
  <si>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</si>
  <si>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</si>
  <si>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</si>
  <si>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</si>
  <si>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</si>
  <si>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</si>
  <si>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</si>
  <si>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</si>
  <si>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</si>
  <si>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</si>
  <si>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</si>
  <si>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</si>
  <si>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</si>
  <si>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</si>
  <si>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</si>
  <si>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</si>
  <si>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</si>
  <si>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</si>
  <si>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</si>
  <si>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</si>
  <si>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</si>
  <si>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</si>
  <si>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</si>
  <si>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</si>
  <si>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</si>
  <si>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</si>
  <si>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</si>
  <si>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</si>
  <si>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</si>
  <si>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</si>
  <si>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</si>
  <si>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</si>
  <si>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</si>
  <si>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</si>
  <si>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</si>
  <si>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</si>
  <si>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</si>
  <si>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</si>
  <si>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</si>
  <si>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</si>
  <si>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</si>
  <si>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</si>
  <si>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</si>
  <si>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</si>
  <si>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</si>
  <si>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</si>
  <si>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</si>
  <si>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</si>
  <si>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</si>
  <si>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</si>
  <si>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</si>
  <si>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</si>
  <si>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</si>
  <si>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</si>
  <si>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</si>
  <si>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</si>
  <si>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</si>
  <si>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</si>
  <si>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</si>
  <si>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</si>
  <si>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</si>
  <si>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</si>
  <si>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</si>
  <si>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</si>
  <si>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</si>
  <si>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</si>
  <si>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</si>
  <si>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</si>
  <si>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</si>
  <si>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</si>
  <si>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</si>
  <si>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</si>
  <si>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</si>
  <si>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</si>
  <si>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</si>
  <si>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</si>
  <si>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</si>
  <si>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</si>
  <si>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</si>
  <si>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</si>
  <si>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</si>
  <si>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</si>
  <si>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</si>
  <si>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</si>
  <si>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</si>
  <si>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</si>
  <si>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</si>
  <si>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</si>
  <si>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</si>
  <si>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</si>
  <si>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</si>
  <si>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</si>
  <si>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</si>
  <si>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</si>
  <si>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</si>
  <si>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</si>
  <si>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</si>
  <si>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</si>
  <si>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</si>
  <si>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</si>
  <si>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</si>
  <si>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</si>
  <si>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</si>
  <si>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</si>
  <si>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</si>
  <si>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</si>
  <si>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</si>
  <si>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</si>
  <si>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</si>
  <si>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</si>
  <si>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</si>
  <si>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</si>
  <si>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</si>
  <si>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</si>
  <si>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</si>
  <si>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</si>
  <si>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</si>
  <si>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</si>
  <si>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</si>
  <si>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</si>
  <si>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</si>
  <si>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</si>
  <si>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</si>
  <si>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</si>
  <si>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</si>
  <si>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</si>
  <si>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</si>
  <si>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</si>
  <si>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</si>
  <si>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</si>
  <si>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</si>
  <si>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</si>
  <si>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</si>
  <si>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</si>
  <si>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</si>
  <si>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</si>
  <si>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</si>
  <si>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</si>
  <si>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</si>
  <si>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</si>
  <si>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</si>
  <si>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</si>
  <si>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</si>
  <si>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</si>
  <si>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</si>
  <si>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</si>
  <si>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</si>
  <si>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</si>
  <si>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</si>
  <si>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</si>
  <si>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</si>
  <si>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</si>
  <si>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</si>
  <si>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</si>
  <si>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</si>
  <si>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</si>
  <si>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</si>
  <si>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</si>
  <si>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</si>
  <si>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</si>
  <si>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</si>
  <si>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</si>
  <si>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</si>
  <si>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</si>
  <si>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</si>
  <si>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</si>
  <si>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</si>
  <si>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</si>
  <si>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</si>
  <si>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</si>
  <si>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</si>
  <si>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</si>
  <si>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</si>
  <si>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</si>
  <si>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</si>
  <si>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</si>
  <si>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</si>
  <si>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</si>
  <si>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</si>
  <si>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</si>
  <si>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</si>
  <si>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</si>
  <si>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</si>
  <si>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</si>
  <si>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</si>
  <si>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</si>
  <si>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</si>
  <si>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</si>
  <si>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</si>
  <si>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</si>
  <si>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</si>
  <si>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</si>
  <si>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</si>
  <si>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</si>
  <si>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</si>
  <si>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</si>
  <si>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</si>
  <si>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</si>
  <si>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</si>
  <si>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</si>
  <si>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</si>
  <si>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</si>
  <si>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</si>
  <si>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</si>
  <si>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</si>
  <si>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</si>
  <si>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</si>
  <si>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</si>
  <si>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</si>
  <si>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</si>
  <si>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</si>
  <si>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</si>
  <si>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</si>
  <si>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</si>
  <si>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</si>
  <si>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</si>
  <si>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</si>
  <si>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</si>
  <si>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</si>
  <si>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</si>
  <si>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</si>
  <si>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</si>
  <si>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</si>
  <si>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</si>
  <si>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</si>
  <si>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</si>
  <si>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</si>
  <si>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</si>
  <si>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</si>
  <si>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</si>
  <si>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</si>
  <si>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</si>
  <si>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</si>
  <si>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</si>
  <si>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</si>
  <si>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</si>
  <si>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</si>
  <si>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</si>
  <si>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</si>
  <si>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</si>
  <si>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</si>
  <si>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</si>
  <si>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</si>
  <si>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</si>
  <si>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</si>
  <si>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</si>
  <si>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</si>
  <si>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</si>
  <si>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</si>
  <si>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</si>
  <si>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</si>
  <si>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</si>
  <si>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</si>
  <si>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</si>
  <si>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</si>
  <si>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</si>
  <si>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</si>
  <si>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</si>
  <si>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</si>
  <si>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</si>
  <si>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</si>
  <si>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</si>
  <si>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</si>
  <si>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</si>
  <si>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</si>
  <si>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</si>
  <si>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</si>
  <si>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</si>
  <si>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</si>
  <si>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</si>
  <si>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</si>
  <si>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</si>
  <si>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</si>
  <si>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</si>
  <si>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</si>
  <si>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</si>
  <si>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</si>
  <si>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</si>
  <si>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</si>
  <si>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</si>
  <si>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</si>
  <si>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</si>
  <si>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</si>
  <si>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</si>
  <si>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</si>
  <si>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</si>
  <si>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</si>
  <si>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</si>
  <si>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</si>
  <si>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</si>
  <si>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</si>
  <si>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</si>
  <si>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</si>
  <si>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</si>
  <si>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</si>
  <si>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</si>
  <si>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</si>
  <si>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</si>
  <si>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</si>
  <si>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</si>
  <si>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</si>
  <si>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</si>
  <si>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</si>
  <si>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</si>
  <si>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</si>
  <si>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</si>
  <si>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</si>
  <si>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</si>
  <si>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</si>
  <si>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</si>
  <si>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</si>
  <si>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</si>
  <si>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</si>
  <si>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</si>
  <si>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</si>
  <si>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</si>
  <si>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</si>
  <si>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</si>
  <si>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</si>
  <si>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</si>
  <si>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</si>
  <si>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</si>
  <si>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</si>
  <si>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</si>
  <si>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</si>
  <si>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</si>
  <si>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</si>
  <si>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</si>
  <si>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</si>
  <si>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</si>
  <si>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</si>
  <si>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</si>
  <si>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</si>
  <si>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</si>
  <si>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</si>
  <si>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</si>
  <si>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</si>
  <si>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</si>
  <si>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</si>
  <si>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</si>
  <si>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</si>
  <si>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</si>
  <si>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</si>
  <si>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</si>
  <si>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</si>
  <si>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</si>
  <si>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</si>
  <si>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</si>
  <si>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</si>
  <si>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</si>
  <si>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</si>
  <si>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</si>
  <si>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</si>
  <si>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</si>
  <si>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</si>
  <si>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</si>
  <si>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</si>
  <si>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</si>
  <si>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</si>
  <si>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</si>
  <si>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</si>
  <si>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</si>
  <si>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</si>
  <si>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</si>
  <si>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</si>
  <si>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</si>
  <si>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</si>
  <si>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</si>
  <si>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</si>
  <si>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</si>
  <si>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</si>
  <si>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</si>
  <si>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</si>
  <si>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</si>
  <si>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</si>
  <si>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</si>
  <si>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</si>
  <si>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</si>
  <si>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</si>
  <si>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</si>
  <si>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</si>
  <si>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</si>
  <si>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</si>
  <si>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</si>
  <si>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</si>
  <si>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</si>
  <si>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</si>
  <si>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</si>
  <si>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</si>
  <si>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</si>
  <si>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</si>
  <si>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</si>
  <si>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</si>
  <si>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</si>
  <si>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</si>
  <si>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</si>
  <si>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</si>
  <si>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</si>
  <si>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</si>
  <si>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</si>
  <si>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</si>
  <si>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</si>
  <si>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</si>
  <si>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</si>
  <si>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</si>
  <si>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</si>
  <si>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</si>
  <si>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</si>
  <si>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</si>
  <si>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</si>
  <si>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</si>
  <si>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</si>
  <si>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</si>
  <si>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</si>
  <si>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</si>
  <si>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</si>
  <si>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</si>
  <si>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</si>
  <si>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</si>
  <si>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</si>
  <si>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</si>
  <si>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</si>
  <si>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</si>
  <si>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</si>
  <si>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</si>
  <si>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</si>
  <si>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</si>
  <si>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</si>
  <si>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</si>
  <si>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</si>
  <si>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</si>
  <si>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</si>
  <si>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</si>
  <si>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</si>
  <si>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</si>
  <si>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</si>
  <si>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</si>
  <si>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</si>
  <si>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</si>
  <si>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</si>
  <si>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</si>
  <si>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</si>
  <si>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</si>
  <si>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</si>
  <si>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</si>
  <si>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</si>
  <si>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</si>
  <si>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</si>
  <si>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</si>
  <si>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</si>
  <si>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</si>
  <si>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</si>
  <si>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</si>
  <si>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</si>
  <si>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</si>
  <si>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</si>
  <si>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</si>
  <si>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</si>
  <si>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</si>
  <si>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</si>
  <si>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</si>
  <si>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</si>
  <si>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</si>
  <si>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</si>
  <si>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</si>
  <si>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</si>
  <si>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</si>
  <si>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</si>
  <si>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</si>
  <si>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</si>
  <si>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</si>
  <si>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</si>
  <si>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</si>
  <si>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</si>
  <si>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</si>
  <si>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</si>
  <si>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</si>
  <si>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</si>
  <si>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</si>
  <si>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</si>
  <si>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</si>
  <si>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</si>
  <si>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</si>
  <si>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</si>
  <si>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</si>
  <si>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</si>
  <si>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</si>
  <si>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</si>
  <si>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</si>
  <si>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</si>
  <si>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</si>
  <si>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</si>
  <si>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</si>
  <si>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</si>
  <si>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</si>
  <si>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</si>
  <si>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</si>
  <si>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</si>
  <si>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</si>
  <si>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</si>
  <si>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</si>
  <si>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</si>
  <si>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</si>
  <si>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</si>
  <si>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</si>
  <si>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</si>
  <si>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</si>
  <si>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</si>
  <si>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</si>
  <si>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</si>
  <si>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</si>
  <si>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</si>
  <si>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</si>
  <si>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</si>
  <si>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</si>
  <si>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</si>
  <si>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</si>
  <si>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</si>
  <si>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</si>
  <si>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</si>
  <si>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</si>
  <si>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</si>
  <si>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</si>
  <si>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</si>
  <si>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</si>
  <si>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</si>
  <si>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</si>
  <si>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</si>
  <si>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</si>
  <si>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</si>
  <si>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</si>
  <si>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</si>
  <si>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</si>
  <si>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</si>
  <si>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</si>
  <si>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</si>
  <si>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</si>
  <si>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</si>
  <si>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</si>
  <si>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</si>
  <si>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</si>
  <si>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</si>
  <si>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</si>
  <si>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</si>
  <si>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</si>
  <si>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</si>
  <si>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</si>
  <si>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</si>
  <si>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</si>
  <si>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</si>
  <si>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</si>
  <si>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</si>
  <si>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</si>
  <si>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</si>
  <si>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</si>
  <si>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</si>
  <si>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</si>
  <si>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</si>
  <si>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</si>
  <si>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</si>
  <si>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</si>
  <si>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</si>
  <si>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</si>
  <si>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</si>
  <si>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</si>
  <si>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</si>
  <si>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</si>
  <si>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</si>
  <si>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</si>
  <si>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</si>
  <si>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</si>
  <si>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</si>
  <si>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</si>
  <si>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</si>
  <si>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</si>
  <si>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</si>
  <si>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</si>
  <si>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</si>
  <si>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</si>
  <si>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</si>
  <si>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</si>
  <si>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</si>
  <si>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</si>
  <si>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</si>
  <si>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</si>
  <si>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</si>
  <si>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</si>
  <si>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</si>
  <si>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</si>
  <si>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</si>
  <si>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</si>
  <si>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</si>
  <si>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</si>
  <si>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</si>
  <si>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</si>
  <si>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</si>
  <si>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</si>
  <si>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</si>
  <si>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</si>
  <si>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</si>
  <si>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</si>
  <si>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</si>
  <si>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</si>
  <si>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</si>
  <si>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</si>
  <si>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</si>
  <si>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</si>
  <si>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</si>
  <si>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</si>
  <si>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</si>
  <si>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</si>
  <si>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</si>
  <si>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</si>
  <si>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</si>
  <si>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</si>
  <si>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</si>
  <si>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</si>
  <si>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</si>
  <si>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</si>
  <si>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</si>
  <si>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</si>
  <si>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</si>
  <si>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</si>
  <si>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</si>
  <si>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</si>
  <si>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</si>
  <si>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</si>
  <si>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</si>
  <si>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</si>
  <si>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</si>
  <si>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</si>
  <si>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</si>
  <si>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</si>
  <si>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</si>
  <si>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</si>
  <si>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</si>
  <si>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</si>
  <si>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</si>
  <si>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</si>
  <si>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</si>
  <si>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</si>
  <si>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</si>
  <si>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</si>
  <si>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</si>
  <si>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</si>
  <si>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</si>
  <si>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</si>
  <si>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</si>
  <si>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</si>
  <si>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</si>
  <si>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</si>
  <si>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</si>
  <si>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</si>
  <si>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</si>
  <si>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</si>
  <si>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</si>
  <si>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</si>
  <si>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</si>
  <si>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</si>
  <si>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</si>
  <si>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</si>
  <si>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</si>
  <si>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</si>
  <si>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</si>
  <si>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</si>
  <si>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</si>
  <si>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</si>
  <si>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</si>
  <si>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</si>
  <si>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</si>
  <si>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</si>
  <si>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</si>
  <si>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</si>
  <si>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</si>
  <si>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</si>
  <si>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</si>
  <si>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</si>
  <si>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</si>
  <si>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</si>
  <si>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</si>
  <si>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</si>
  <si>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</si>
  <si>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</si>
  <si>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</si>
  <si>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</si>
  <si>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</si>
  <si>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</si>
  <si>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</si>
  <si>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</si>
  <si>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</si>
  <si>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</si>
  <si>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</si>
  <si>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</si>
  <si>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</si>
  <si>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</si>
  <si>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</si>
  <si>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</si>
  <si>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</si>
  <si>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</si>
  <si>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</si>
  <si>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</si>
  <si>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</si>
  <si>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</si>
  <si>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</si>
  <si>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</si>
  <si>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</si>
  <si>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</si>
  <si>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</si>
  <si>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</si>
  <si>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</si>
  <si>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</si>
  <si>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</si>
  <si>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</si>
  <si>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</si>
  <si>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</si>
  <si>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</si>
  <si>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</si>
  <si>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</si>
  <si>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</si>
  <si>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</si>
  <si>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</si>
  <si>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</si>
  <si>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</si>
  <si>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</si>
  <si>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</si>
  <si>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</si>
  <si>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</si>
  <si>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</si>
  <si>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</si>
  <si>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</si>
  <si>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</si>
  <si>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</si>
  <si>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</si>
  <si>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</si>
  <si>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</si>
  <si>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</si>
  <si>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</si>
  <si>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</si>
  <si>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</si>
  <si>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</si>
  <si>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</si>
  <si>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</si>
  <si>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</si>
  <si>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</si>
  <si>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</si>
  <si>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</si>
  <si>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</si>
  <si>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</si>
  <si>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</si>
  <si>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</si>
  <si>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</si>
  <si>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</si>
  <si>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</si>
  <si>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</si>
  <si>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</si>
  <si>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</si>
  <si>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</si>
  <si>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</si>
  <si>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</si>
  <si>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</si>
  <si>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</si>
  <si>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</si>
  <si>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</si>
  <si>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</si>
  <si>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</si>
  <si>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</si>
  <si>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</si>
  <si>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</si>
  <si>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</si>
  <si>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</si>
  <si>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</si>
  <si>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</si>
  <si>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</si>
  <si>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</si>
  <si>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</si>
  <si>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</si>
  <si>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</si>
  <si>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</si>
  <si>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</si>
  <si>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</si>
  <si>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</si>
  <si>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</si>
  <si>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</si>
  <si>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</si>
  <si>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</si>
  <si>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</si>
  <si>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</si>
  <si>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</si>
  <si>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</si>
  <si>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</si>
  <si>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</si>
  <si>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</si>
  <si>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</si>
  <si>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</si>
  <si>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</si>
  <si>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</si>
  <si>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</si>
  <si>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</si>
  <si>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</si>
  <si>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</si>
  <si>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</si>
  <si>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</si>
  <si>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</si>
  <si>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</si>
  <si>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</si>
  <si>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</si>
  <si>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</si>
  <si>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</si>
  <si>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</si>
  <si>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</si>
  <si>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</si>
  <si>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</si>
  <si>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</si>
  <si>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</si>
  <si>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</si>
  <si>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</si>
  <si>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</si>
  <si>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</si>
  <si>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</si>
  <si>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</si>
  <si>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</si>
  <si>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</si>
  <si>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</si>
  <si>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</si>
  <si>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</si>
  <si>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</si>
  <si>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</si>
  <si>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</si>
  <si>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</si>
  <si>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</si>
  <si>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</si>
  <si>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</si>
  <si>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</si>
  <si>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</si>
  <si>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</si>
  <si>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</si>
  <si>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</si>
  <si>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</si>
  <si>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</si>
  <si>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</si>
  <si>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</si>
  <si>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</si>
  <si>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</si>
  <si>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</si>
  <si>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</si>
  <si>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</si>
  <si>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</si>
  <si>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</si>
  <si>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</si>
  <si>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</si>
  <si>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</si>
  <si>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</si>
  <si>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</si>
  <si>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</si>
  <si>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</si>
  <si>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</si>
  <si>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</si>
  <si>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</si>
  <si>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</si>
  <si>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</si>
  <si>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</si>
  <si>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</si>
  <si>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</si>
  <si>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</si>
  <si>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</si>
  <si>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</si>
  <si>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</si>
  <si>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</si>
  <si>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</si>
  <si>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</si>
  <si>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</si>
  <si>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</si>
  <si>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</si>
  <si>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</si>
  <si>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</si>
  <si>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</si>
  <si>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</si>
  <si>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</si>
  <si>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</si>
  <si>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</si>
  <si>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</si>
  <si>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</si>
  <si>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</si>
  <si>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</si>
  <si>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</si>
  <si>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</si>
  <si>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</si>
  <si>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</si>
  <si>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</si>
  <si>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</si>
  <si>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</si>
  <si>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</si>
  <si>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</si>
  <si>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</si>
  <si>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</si>
  <si>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</si>
  <si>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</si>
  <si>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</si>
  <si>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</si>
  <si>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</si>
  <si>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</si>
  <si>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</si>
  <si>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</si>
  <si>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</si>
  <si>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</si>
  <si>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</si>
  <si>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</si>
  <si>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</si>
  <si>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</si>
  <si>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</si>
  <si>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</si>
  <si>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</si>
  <si>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</si>
  <si>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</si>
  <si>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</si>
  <si>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</si>
  <si>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</si>
  <si>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</si>
  <si>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</si>
  <si>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</si>
  <si>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</si>
  <si>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</si>
  <si>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</si>
  <si>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</si>
  <si>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</si>
  <si>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</si>
  <si>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</si>
  <si>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</si>
  <si>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</si>
  <si>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</si>
  <si>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</si>
  <si>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</si>
  <si>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</si>
  <si>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</si>
  <si>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</si>
  <si>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</si>
  <si>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</si>
  <si>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</si>
  <si>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</si>
  <si>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</si>
  <si>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</si>
  <si>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</si>
  <si>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</si>
  <si>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</si>
  <si>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</si>
  <si>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</si>
  <si>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</si>
  <si>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</si>
  <si>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</si>
  <si>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</si>
  <si>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</si>
  <si>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</si>
  <si>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</si>
  <si>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</si>
  <si>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</si>
  <si>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</si>
  <si>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</si>
  <si>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</si>
  <si>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</si>
  <si>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</si>
  <si>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</si>
  <si>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</si>
  <si>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</si>
  <si>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</si>
  <si>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</si>
  <si>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</si>
  <si>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</si>
  <si>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</si>
  <si>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</si>
  <si>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</si>
  <si>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</si>
  <si>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</si>
  <si>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</si>
  <si>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</si>
  <si>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</si>
  <si>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</si>
  <si>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</si>
  <si>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</si>
  <si>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</si>
  <si>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</si>
  <si>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</si>
  <si>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</si>
  <si>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</si>
  <si>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</si>
  <si>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</si>
  <si>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</si>
  <si>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</si>
  <si>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</si>
  <si>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</si>
  <si>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</si>
  <si>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</si>
  <si>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</si>
  <si>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</si>
  <si>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</si>
  <si>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</si>
  <si>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</si>
  <si>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</si>
  <si>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</si>
  <si>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</si>
  <si>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</si>
  <si>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</si>
  <si>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</si>
  <si>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</si>
  <si>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</si>
  <si>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</si>
  <si>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</si>
  <si>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</si>
  <si>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</si>
  <si>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</si>
  <si>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</si>
  <si>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</si>
  <si>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</si>
  <si>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</si>
  <si>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</si>
  <si>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</si>
  <si>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</si>
  <si>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</si>
  <si>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</si>
  <si>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</si>
  <si>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</si>
  <si>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</si>
  <si>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</si>
  <si>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</si>
  <si>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</si>
  <si>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</si>
  <si>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</si>
  <si>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</si>
  <si>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</si>
  <si>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</si>
  <si>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</si>
  <si>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</si>
  <si>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</si>
  <si>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</si>
  <si>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</si>
  <si>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</si>
  <si>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</si>
  <si>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</si>
  <si>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</si>
  <si>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</si>
  <si>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</si>
  <si>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</si>
  <si>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</si>
  <si>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</si>
  <si>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</si>
  <si>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</si>
  <si>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</si>
  <si>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</si>
  <si>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</si>
  <si>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</si>
  <si>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</si>
  <si>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</si>
  <si>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</si>
  <si>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</si>
  <si>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</si>
  <si>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</si>
  <si>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</si>
  <si>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</si>
  <si>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</si>
  <si>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</si>
  <si>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</si>
  <si>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</si>
  <si>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</si>
  <si>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</si>
  <si>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</si>
  <si>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</si>
  <si>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</si>
  <si>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</si>
  <si>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</si>
  <si>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</si>
  <si>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</si>
  <si>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</si>
  <si>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</si>
  <si>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</si>
  <si>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</si>
  <si>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</si>
  <si>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</si>
  <si>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</si>
  <si>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</si>
  <si>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</si>
  <si>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</si>
  <si>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</si>
  <si>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</si>
  <si>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</si>
  <si>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</si>
  <si>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</si>
  <si>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</si>
  <si>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</si>
  <si>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</si>
  <si>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</si>
  <si>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</si>
  <si>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</si>
  <si>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</si>
  <si>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</si>
  <si>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</si>
  <si>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</si>
  <si>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</si>
  <si>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</si>
  <si>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</si>
  <si>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</si>
  <si>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</si>
  <si>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</si>
  <si>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</si>
  <si>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</si>
  <si>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</si>
  <si>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</si>
  <si>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</si>
  <si>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</si>
  <si>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</si>
  <si>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</si>
  <si>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</si>
  <si>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</si>
  <si>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</si>
  <si>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</si>
  <si>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</si>
  <si>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</si>
  <si>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</si>
  <si>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</si>
  <si>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</si>
  <si>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</si>
  <si>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</si>
  <si>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</si>
  <si>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</si>
  <si>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</si>
  <si>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</si>
  <si>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</si>
  <si>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</si>
  <si>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</si>
  <si>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</si>
  <si>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</si>
  <si>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</si>
  <si>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</si>
  <si>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</si>
  <si>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</si>
  <si>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</si>
  <si>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</si>
  <si>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</si>
  <si>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</si>
  <si>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</si>
  <si>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</si>
  <si>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</si>
  <si>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</si>
  <si>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</si>
  <si>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</si>
  <si>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</si>
  <si>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</si>
  <si>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</si>
  <si>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</si>
  <si>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</si>
  <si>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</si>
  <si>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</si>
  <si>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</si>
  <si>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</si>
  <si>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</si>
  <si>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</si>
  <si>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</si>
  <si>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</si>
  <si>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</si>
  <si>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</si>
  <si>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</si>
  <si>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</si>
  <si>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</si>
  <si>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</si>
  <si>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</si>
  <si>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</si>
  <si>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</si>
  <si>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</si>
  <si>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</si>
  <si>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</si>
  <si>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</si>
  <si>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</si>
  <si>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</si>
  <si>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</si>
  <si>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</si>
  <si>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</si>
  <si>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</si>
  <si>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</si>
  <si>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</si>
  <si>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</si>
  <si>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</si>
  <si>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</si>
  <si>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</si>
  <si>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</si>
  <si>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</si>
  <si>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</si>
  <si>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</si>
  <si>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</si>
  <si>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</si>
  <si>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</si>
  <si>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</si>
  <si>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</si>
  <si>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</si>
  <si>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</si>
  <si>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</si>
  <si>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</si>
  <si>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</si>
  <si>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</si>
  <si>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</si>
  <si>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</si>
  <si>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</si>
  <si>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</si>
  <si>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</si>
  <si>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</si>
  <si>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</si>
  <si>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</si>
  <si>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</si>
  <si>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</si>
  <si>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</si>
  <si>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</si>
  <si>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</si>
  <si>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</si>
  <si>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</si>
  <si>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</si>
  <si>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</si>
  <si>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</si>
  <si>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</si>
  <si>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</si>
  <si>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</si>
  <si>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</si>
  <si>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</si>
  <si>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</si>
  <si>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</si>
  <si>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</si>
  <si>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</si>
  <si>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</si>
  <si>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</si>
  <si>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</si>
  <si>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</si>
  <si>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</si>
  <si>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</si>
  <si>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</si>
  <si>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</si>
  <si>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</si>
  <si>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</si>
  <si>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</si>
  <si>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</si>
  <si>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</si>
  <si>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</si>
  <si>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</si>
  <si>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</si>
  <si>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</si>
  <si>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</si>
  <si>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</si>
  <si>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</si>
  <si>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</si>
  <si>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</si>
  <si>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</si>
  <si>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</si>
  <si>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</si>
  <si>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</si>
  <si>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</si>
  <si>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</si>
  <si>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</si>
  <si>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</si>
  <si>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</si>
  <si>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</si>
  <si>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</si>
  <si>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</si>
  <si>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</si>
  <si>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</si>
  <si>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</si>
  <si>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</si>
  <si>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</si>
  <si>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</si>
  <si>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</si>
  <si>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</si>
  <si>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</si>
  <si>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</si>
  <si>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</si>
  <si>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</si>
  <si>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</si>
  <si>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</si>
  <si>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</si>
  <si>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</si>
  <si>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</si>
  <si>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</si>
  <si>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</si>
  <si>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</si>
  <si>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</si>
  <si>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</si>
  <si>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</si>
  <si>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</si>
  <si>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</si>
  <si>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</si>
  <si>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</si>
  <si>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</si>
  <si>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</si>
  <si>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</si>
  <si>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</si>
  <si>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</si>
  <si>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</si>
  <si>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</si>
  <si>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</si>
  <si>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</si>
  <si>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</si>
  <si>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</si>
  <si>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</si>
  <si>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</si>
  <si>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</si>
  <si>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</si>
  <si>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</si>
  <si>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</si>
  <si>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</si>
  <si>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</si>
  <si>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</si>
  <si>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</si>
  <si>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</si>
  <si>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</si>
  <si>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</si>
  <si>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</si>
  <si>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</si>
  <si>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</si>
  <si>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</si>
  <si>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</si>
  <si>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</si>
  <si>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</si>
  <si>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</si>
  <si>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</si>
  <si>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</si>
  <si>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</si>
  <si>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</si>
  <si>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</si>
  <si>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</si>
  <si>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</si>
  <si>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</si>
  <si>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</si>
  <si>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</si>
  <si>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</si>
  <si>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</si>
  <si>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</si>
  <si>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</si>
  <si>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</si>
  <si>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</si>
  <si>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</si>
  <si>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</si>
  <si>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</si>
  <si>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</si>
  <si>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</si>
  <si>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</si>
  <si>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</si>
  <si>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</si>
  <si>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</si>
  <si>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</si>
  <si>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</si>
  <si>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</si>
  <si>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</si>
  <si>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</si>
  <si>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</si>
  <si>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</si>
  <si>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</si>
  <si>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</si>
  <si>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</si>
  <si>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</si>
  <si>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</si>
  <si>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</si>
  <si>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</si>
  <si>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</si>
  <si>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</si>
  <si>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</si>
  <si>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</si>
  <si>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</si>
  <si>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</si>
  <si>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</si>
  <si>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</si>
  <si>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</si>
  <si>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</si>
  <si>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</si>
  <si>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</si>
  <si>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</si>
  <si>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</si>
  <si>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</si>
  <si>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</si>
  <si>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</si>
  <si>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</si>
  <si>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</si>
  <si>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</si>
  <si>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</si>
  <si>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</si>
  <si>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</si>
  <si>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</si>
  <si>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</si>
  <si>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</si>
  <si>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</si>
  <si>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</si>
  <si>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</si>
  <si>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</si>
  <si>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</si>
  <si>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</si>
  <si>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</si>
  <si>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</si>
  <si>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</si>
  <si>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</si>
  <si>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</si>
  <si>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</si>
  <si>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</si>
  <si>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</si>
  <si>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</si>
  <si>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</si>
  <si>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</si>
  <si>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</si>
  <si>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</si>
  <si>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</si>
  <si>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</si>
  <si>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</si>
  <si>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</si>
  <si>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</si>
  <si>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</si>
  <si>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</si>
  <si>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</si>
  <si>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</si>
  <si>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</si>
  <si>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</si>
  <si>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</si>
  <si>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</si>
  <si>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</si>
  <si>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</si>
  <si>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</si>
  <si>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</si>
  <si>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</si>
  <si>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</si>
  <si>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</si>
  <si>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</si>
  <si>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</si>
  <si>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</si>
  <si>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</si>
  <si>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</si>
  <si>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</si>
  <si>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</si>
  <si>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</si>
  <si>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</si>
  <si>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</si>
  <si>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</si>
  <si>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</si>
  <si>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</si>
  <si>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</si>
  <si>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</si>
  <si>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</si>
  <si>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</si>
  <si>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</si>
  <si>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</si>
  <si>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</si>
  <si>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</si>
  <si>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</si>
  <si>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</si>
  <si>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</si>
  <si>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</si>
  <si>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</si>
  <si>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</si>
  <si>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</si>
  <si>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</si>
  <si>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</si>
  <si>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</si>
  <si>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</si>
  <si>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</si>
  <si>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</si>
  <si>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</si>
  <si>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</si>
  <si>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</si>
  <si>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</si>
  <si>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</si>
  <si>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</si>
  <si>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</si>
  <si>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</si>
  <si>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</si>
  <si>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</si>
  <si>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</si>
  <si>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</si>
  <si>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</si>
  <si>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</si>
  <si>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</si>
  <si>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</si>
  <si>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</si>
  <si>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</si>
  <si>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</si>
  <si>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</si>
  <si>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</si>
  <si>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</si>
  <si>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</si>
  <si>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</si>
  <si>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</si>
  <si>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</si>
  <si>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</si>
  <si>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</si>
  <si>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</si>
  <si>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</si>
  <si>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</si>
  <si>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</si>
  <si>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</si>
  <si>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</si>
  <si>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</si>
  <si>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</si>
  <si>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</si>
  <si>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</si>
  <si>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</si>
  <si>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</si>
  <si>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</si>
  <si>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</si>
  <si>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</si>
  <si>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</si>
  <si>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</si>
  <si>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</si>
  <si>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</si>
  <si>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</si>
  <si>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</si>
  <si>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</si>
  <si>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</si>
  <si>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</si>
  <si>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</si>
  <si>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</si>
  <si>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</si>
  <si>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</si>
  <si>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</si>
  <si>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</si>
  <si>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</si>
  <si>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</si>
  <si>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</si>
  <si>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</si>
  <si>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</si>
  <si>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</si>
  <si>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</si>
  <si>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</si>
  <si>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</si>
  <si>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</si>
  <si>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</si>
  <si>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</si>
  <si>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</si>
  <si>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</si>
  <si>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</si>
  <si>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</si>
  <si>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</si>
  <si>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</si>
  <si>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</si>
  <si>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</si>
  <si>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</si>
  <si>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</si>
  <si>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</si>
  <si>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</si>
  <si>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</si>
  <si>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</si>
  <si>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</si>
  <si>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</si>
  <si>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</si>
  <si>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</si>
  <si>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</si>
  <si>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</si>
  <si>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</si>
  <si>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</si>
  <si>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</si>
  <si>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</si>
  <si>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</si>
  <si>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</si>
  <si>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</si>
  <si>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</si>
  <si>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</si>
  <si>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</si>
  <si>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</si>
  <si>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</si>
  <si>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</si>
  <si>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</si>
  <si>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</si>
  <si>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</si>
  <si>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</si>
  <si>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</si>
  <si>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</si>
  <si>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</si>
  <si>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</si>
  <si>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</si>
  <si>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</si>
  <si>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</si>
  <si>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</si>
  <si>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</si>
  <si>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</si>
  <si>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</si>
  <si>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</si>
  <si>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</si>
  <si>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</si>
  <si>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</si>
  <si>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</si>
  <si>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</si>
  <si>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</si>
  <si>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</si>
  <si>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</si>
  <si>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</si>
  <si>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</si>
  <si>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</si>
  <si>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</si>
  <si>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</si>
  <si>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</si>
  <si>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</si>
  <si>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</si>
  <si>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</si>
  <si>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</si>
  <si>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</si>
  <si>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</si>
  <si>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</si>
  <si>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</si>
  <si>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</si>
  <si>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</si>
  <si>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</si>
  <si>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</si>
  <si>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</si>
  <si>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</si>
  <si>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</si>
  <si>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</si>
  <si>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</si>
  <si>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</si>
  <si>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</si>
  <si>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</si>
  <si>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</si>
  <si>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</si>
  <si>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</si>
  <si>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</si>
  <si>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</si>
  <si>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</si>
  <si>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</si>
  <si>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</si>
  <si>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</si>
  <si>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</si>
  <si>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</si>
  <si>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</si>
  <si>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</si>
  <si>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</si>
  <si>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</si>
  <si>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</si>
  <si>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</si>
  <si>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</si>
  <si>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</si>
  <si>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</si>
  <si>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</si>
  <si>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</si>
  <si>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</si>
  <si>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</si>
  <si>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</si>
  <si>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</si>
  <si>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</si>
  <si>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</si>
  <si>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</si>
  <si>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</si>
  <si>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</si>
  <si>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</si>
  <si>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</si>
  <si>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</si>
  <si>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</si>
  <si>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</si>
  <si>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</si>
  <si>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</si>
  <si>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</si>
  <si>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</si>
  <si>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</si>
  <si>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</si>
  <si>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</si>
  <si>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</si>
  <si>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</si>
  <si>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</si>
  <si>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</si>
  <si>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</si>
  <si>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</si>
  <si>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</si>
  <si>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</si>
  <si>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</si>
  <si>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</si>
  <si>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</si>
  <si>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</si>
  <si>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</si>
  <si>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</si>
  <si>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</si>
  <si>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</si>
  <si>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</si>
  <si>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</si>
  <si>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</si>
  <si>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</si>
  <si>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</si>
  <si>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</si>
  <si>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</si>
  <si>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</si>
  <si>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</si>
  <si>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</si>
  <si>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</si>
  <si>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</si>
  <si>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</si>
  <si>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</si>
  <si>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</si>
  <si>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</si>
  <si>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</si>
  <si>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</si>
  <si>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</si>
  <si>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</si>
  <si>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</si>
  <si>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</si>
  <si>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</si>
  <si>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</si>
  <si>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</si>
  <si>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</si>
  <si>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</si>
  <si>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</si>
  <si>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</si>
  <si>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</si>
  <si>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</si>
  <si>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</si>
  <si>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</si>
  <si>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</si>
  <si>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</si>
  <si>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</si>
  <si>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</si>
  <si>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</si>
  <si>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</si>
  <si>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</si>
  <si>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</si>
  <si>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</si>
  <si>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</si>
  <si>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</si>
  <si>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</si>
  <si>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</si>
  <si>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</si>
  <si>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</si>
  <si>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</si>
  <si>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</si>
  <si>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</si>
  <si>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</si>
  <si>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</si>
  <si>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</si>
  <si>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</si>
  <si>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</si>
  <si>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</si>
  <si>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</si>
  <si>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</si>
  <si>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</si>
  <si>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</si>
  <si>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</si>
  <si>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</si>
  <si>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</si>
  <si>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</si>
  <si>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</si>
  <si>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</si>
  <si>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</si>
  <si>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</si>
  <si>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</si>
  <si>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</si>
  <si>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</si>
  <si>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</si>
  <si>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</si>
  <si>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</si>
  <si>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</si>
  <si>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</si>
  <si>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</si>
  <si>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</si>
  <si>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</si>
  <si>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</si>
  <si>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</si>
  <si>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</si>
  <si>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</si>
  <si>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</si>
  <si>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</si>
  <si>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</si>
  <si>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</si>
  <si>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</si>
  <si>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</si>
  <si>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</si>
  <si>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</si>
  <si>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</si>
  <si>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</si>
  <si>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</si>
  <si>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</si>
  <si>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</si>
  <si>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</si>
  <si>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</si>
  <si>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</si>
  <si>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</si>
  <si>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</si>
  <si>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</si>
  <si>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</si>
  <si>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</si>
  <si>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</si>
  <si>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</si>
  <si>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</si>
  <si>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</si>
  <si>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</si>
  <si>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</si>
  <si>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</si>
  <si>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</si>
  <si>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</si>
  <si>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</si>
  <si>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</si>
  <si>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</si>
  <si>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</si>
  <si>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</si>
  <si>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</si>
  <si>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</si>
  <si>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</si>
  <si>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</si>
  <si>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</si>
  <si>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</si>
  <si>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</si>
  <si>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</si>
  <si>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</si>
  <si>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</si>
  <si>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</si>
  <si>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</si>
  <si>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</si>
  <si>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</si>
  <si>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</si>
  <si>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</si>
  <si>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</si>
  <si>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</si>
  <si>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</si>
  <si>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</si>
  <si>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</si>
  <si>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</si>
  <si>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</si>
  <si>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</si>
  <si>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</si>
  <si>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</si>
  <si>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</si>
  <si>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</si>
  <si>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</si>
  <si>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</si>
  <si>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</si>
  <si>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</si>
  <si>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</si>
  <si>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</si>
  <si>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</si>
  <si>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</si>
  <si>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</si>
  <si>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</si>
  <si>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</si>
  <si>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</si>
  <si>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</si>
  <si>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</si>
  <si>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</si>
  <si>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</si>
  <si>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</si>
  <si>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</si>
  <si>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</si>
  <si>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</si>
  <si>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</si>
  <si>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</si>
  <si>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</si>
  <si>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</si>
  <si>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</si>
  <si>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</si>
  <si>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</si>
  <si>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</si>
  <si>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</si>
  <si>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</si>
  <si>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</si>
  <si>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</si>
  <si>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</si>
  <si>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</si>
  <si>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</si>
  <si>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</si>
  <si>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</si>
  <si>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</si>
  <si>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</si>
  <si>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</si>
  <si>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</si>
  <si>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</si>
  <si>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</si>
  <si>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</si>
  <si>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</si>
  <si>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</si>
  <si>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</si>
  <si>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</si>
  <si>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</si>
  <si>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</si>
  <si>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</si>
  <si>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</si>
  <si>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</si>
  <si>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</si>
  <si>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</si>
  <si>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</si>
  <si>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</si>
  <si>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</si>
  <si>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</si>
  <si>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</si>
  <si>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</si>
  <si>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</si>
  <si>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</si>
  <si>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</si>
  <si>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</si>
  <si>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</si>
  <si>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</si>
  <si>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</si>
  <si>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</si>
  <si>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</si>
  <si>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</si>
  <si>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</si>
  <si>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</si>
  <si>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</si>
  <si>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</si>
  <si>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</si>
  <si>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</si>
  <si>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</si>
  <si>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</si>
  <si>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</si>
  <si>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</si>
  <si>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</si>
  <si>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</si>
  <si>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</si>
  <si>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</si>
  <si>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</si>
  <si>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</si>
  <si>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</si>
  <si>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</si>
  <si>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</si>
  <si>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</si>
  <si>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</si>
  <si>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</si>
  <si>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</si>
  <si>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</si>
  <si>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</si>
  <si>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</si>
  <si>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</si>
  <si>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</si>
  <si>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</si>
  <si>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</si>
  <si>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</si>
  <si>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</si>
  <si>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</si>
  <si>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</si>
  <si>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</si>
  <si>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</si>
  <si>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</si>
  <si>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</si>
  <si>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</si>
  <si>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</si>
  <si>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</si>
  <si>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</si>
  <si>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</si>
  <si>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</si>
  <si>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</si>
  <si>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</si>
  <si>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</si>
  <si>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</si>
  <si>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</si>
  <si>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</si>
  <si>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</si>
  <si>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</si>
  <si>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</si>
  <si>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</si>
  <si>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</si>
  <si>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</si>
  <si>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</si>
  <si>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</si>
  <si>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</si>
  <si>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</si>
  <si>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</si>
  <si>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</si>
  <si>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</si>
  <si>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</si>
  <si>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</si>
  <si>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</si>
  <si>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</si>
  <si>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</si>
  <si>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</si>
  <si>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</si>
  <si>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</si>
  <si>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</si>
  <si>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</si>
  <si>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</si>
  <si>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</si>
  <si>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</si>
  <si>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</si>
  <si>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</si>
  <si>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</si>
  <si>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</si>
  <si>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</si>
  <si>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</si>
  <si>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</si>
  <si>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</si>
  <si>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</si>
  <si>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</si>
  <si>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</si>
  <si>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</si>
  <si>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</si>
  <si>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</si>
  <si>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</si>
  <si>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</si>
  <si>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</si>
  <si>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</si>
  <si>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</si>
  <si>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</si>
  <si>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</si>
  <si>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</si>
  <si>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</si>
  <si>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</si>
  <si>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</si>
  <si>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</si>
  <si>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</si>
  <si>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</si>
  <si>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</si>
  <si>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</si>
  <si>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</si>
  <si>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</si>
  <si>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</si>
  <si>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</si>
  <si>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</si>
  <si>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</si>
  <si>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</si>
  <si>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</si>
  <si>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</si>
  <si>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</si>
  <si>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</si>
  <si>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</si>
  <si>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</si>
  <si>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</si>
  <si>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</si>
  <si>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</si>
  <si>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</si>
  <si>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</si>
  <si>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</si>
  <si>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</si>
  <si>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</si>
  <si>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</si>
  <si>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</si>
  <si>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</si>
  <si>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</si>
  <si>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</si>
  <si>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</si>
  <si>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</si>
  <si>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</si>
  <si>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</si>
  <si>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</si>
  <si>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</si>
  <si>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</si>
  <si>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</si>
  <si>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</si>
  <si>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</si>
  <si>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</si>
  <si>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</si>
  <si>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</si>
  <si>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</si>
  <si>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</si>
  <si>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</si>
  <si>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</si>
  <si>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</si>
  <si>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</si>
  <si>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</si>
  <si>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</si>
  <si>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</si>
  <si>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</si>
  <si>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</si>
  <si>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</si>
  <si>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</si>
  <si>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</si>
  <si>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</si>
  <si>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</si>
  <si>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</si>
  <si>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</si>
  <si>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</si>
  <si>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</si>
  <si>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</si>
  <si>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</si>
  <si>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</si>
  <si>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</si>
  <si>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</si>
  <si>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</si>
  <si>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</si>
  <si>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</si>
  <si>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</si>
  <si>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</si>
  <si>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</si>
  <si>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</si>
  <si>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</si>
  <si>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</si>
  <si>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</si>
  <si>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</si>
  <si>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</si>
  <si>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</si>
  <si>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</si>
  <si>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</si>
  <si>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</si>
  <si>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</si>
  <si>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</si>
  <si>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</si>
  <si>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</si>
  <si>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</si>
  <si>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</si>
  <si>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</si>
  <si>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</si>
  <si>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</si>
  <si>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</si>
  <si>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</si>
  <si>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</si>
  <si>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</si>
  <si>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</si>
  <si>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</si>
  <si>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</si>
  <si>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</si>
  <si>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</si>
  <si>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</si>
  <si>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</si>
  <si>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</si>
  <si>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</si>
  <si>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</si>
  <si>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</si>
  <si>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</si>
  <si>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</si>
  <si>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</si>
  <si>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</si>
  <si>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</si>
  <si>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</si>
  <si>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</si>
  <si>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</si>
  <si>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</si>
  <si>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</si>
  <si>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</si>
  <si>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</si>
  <si>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</si>
  <si>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</si>
  <si>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</si>
  <si>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</si>
  <si>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</si>
  <si>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</si>
  <si>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</si>
  <si>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</si>
  <si>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</si>
  <si>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</si>
  <si>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</si>
  <si>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</si>
  <si>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</si>
  <si>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</si>
  <si>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</si>
  <si>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</si>
  <si>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</si>
  <si>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</si>
  <si>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</si>
  <si>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</si>
  <si>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</si>
  <si>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</si>
  <si>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</si>
  <si>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</si>
  <si>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</si>
  <si>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</si>
  <si>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</si>
  <si>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</si>
  <si>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</si>
  <si>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</si>
  <si>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</si>
  <si>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</si>
  <si>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</si>
  <si>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</si>
  <si>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</si>
  <si>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</si>
  <si>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</si>
  <si>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</si>
  <si>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</si>
  <si>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</si>
  <si>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</si>
  <si>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</si>
  <si>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</si>
  <si>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</si>
  <si>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</si>
  <si>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</si>
  <si>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</si>
  <si>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</si>
  <si>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</si>
  <si>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</si>
  <si>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</si>
  <si>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</si>
  <si>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</si>
  <si>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</si>
  <si>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</si>
  <si>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</si>
  <si>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</si>
  <si>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</si>
  <si>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</si>
  <si>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</si>
  <si>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</si>
  <si>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</si>
  <si>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</si>
  <si>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</si>
  <si>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</si>
  <si>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</si>
  <si>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</si>
  <si>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</si>
  <si>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</si>
  <si>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</si>
  <si>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</si>
  <si>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</si>
  <si>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</si>
  <si>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</si>
  <si>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</si>
  <si>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</si>
  <si>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</si>
  <si>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</si>
  <si>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</si>
  <si>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</si>
  <si>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</si>
  <si>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</si>
  <si>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</si>
  <si>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</si>
  <si>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</si>
  <si>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</si>
  <si>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</si>
  <si>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</si>
  <si>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</si>
  <si>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</si>
  <si>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</si>
  <si>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</si>
  <si>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</si>
  <si>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</si>
  <si>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</si>
  <si>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</si>
  <si>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</si>
  <si>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</si>
  <si>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</si>
  <si>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</si>
  <si>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</si>
  <si>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</si>
  <si>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</si>
  <si>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</si>
  <si>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</si>
  <si>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</si>
  <si>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</si>
  <si>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</si>
  <si>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</si>
  <si>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</si>
  <si>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</si>
  <si>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</si>
  <si>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</si>
  <si>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</si>
  <si>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</si>
  <si>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</si>
  <si>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</si>
  <si>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</si>
  <si>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</si>
  <si>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</si>
  <si>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</si>
  <si>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</si>
  <si>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</si>
  <si>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</si>
  <si>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</si>
  <si>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</si>
  <si>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</si>
  <si>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</si>
  <si>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</si>
  <si>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</si>
  <si>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</si>
  <si>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</si>
  <si>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</si>
  <si>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</si>
  <si>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</si>
  <si>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</si>
  <si>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</si>
  <si>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</si>
  <si>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</si>
  <si>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</si>
  <si>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</si>
  <si>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</si>
  <si>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</si>
  <si>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</si>
  <si>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</si>
  <si>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</si>
  <si>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</si>
  <si>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</si>
  <si>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</si>
  <si>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</si>
  <si>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</si>
  <si>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</si>
  <si>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</si>
  <si>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</si>
  <si>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</si>
  <si>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</si>
  <si>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</si>
  <si>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</si>
  <si>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</si>
  <si>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</si>
  <si>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</si>
  <si>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</si>
  <si>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</si>
  <si>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</si>
  <si>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</si>
  <si>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</si>
  <si>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</si>
  <si>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</si>
  <si>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</si>
  <si>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</si>
  <si>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</si>
  <si>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</si>
  <si>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</si>
  <si>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</si>
  <si>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</si>
  <si>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</si>
  <si>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</si>
  <si>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</si>
  <si>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</si>
  <si>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</si>
  <si>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</si>
  <si>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</si>
  <si>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</si>
  <si>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</si>
  <si>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</si>
  <si>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</si>
  <si>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</si>
  <si>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</si>
  <si>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</si>
  <si>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</si>
  <si>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</si>
  <si>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</si>
  <si>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</si>
  <si>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</si>
  <si>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</si>
  <si>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</si>
  <si>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</si>
  <si>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</si>
  <si>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</si>
  <si>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</si>
  <si>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</si>
  <si>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</si>
  <si>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</si>
  <si>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</si>
  <si>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</si>
  <si>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</si>
  <si>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</si>
  <si>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</si>
  <si>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</si>
  <si>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</si>
  <si>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</si>
  <si>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</si>
  <si>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</si>
  <si>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</si>
  <si>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</si>
  <si>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</si>
  <si>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</si>
  <si>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</si>
  <si>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</si>
  <si>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</si>
  <si>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</si>
  <si>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</si>
  <si>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</si>
  <si>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</si>
  <si>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</si>
  <si>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</si>
  <si>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</si>
  <si>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</si>
  <si>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</si>
  <si>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</si>
  <si>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</si>
  <si>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</si>
  <si>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</si>
  <si>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</si>
  <si>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</si>
  <si>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</si>
  <si>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</si>
  <si>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</si>
  <si>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</si>
  <si>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</si>
  <si>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</si>
  <si>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</si>
  <si>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</si>
  <si>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</si>
  <si>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</si>
  <si>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</si>
  <si>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</si>
  <si>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</si>
  <si>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</si>
  <si>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</si>
  <si>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</si>
  <si>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</si>
  <si>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</si>
  <si>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</si>
  <si>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</si>
  <si>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</si>
  <si>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</si>
  <si>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</si>
  <si>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</si>
  <si>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</si>
  <si>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</si>
  <si>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</si>
  <si>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</si>
  <si>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</si>
  <si>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</si>
  <si>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</si>
  <si>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</si>
  <si>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</si>
  <si>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</si>
  <si>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</si>
  <si>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</si>
  <si>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</si>
  <si>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</si>
  <si>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</si>
  <si>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</si>
  <si>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</si>
  <si>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</si>
  <si>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</si>
  <si>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</si>
  <si>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</si>
  <si>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</si>
  <si>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</si>
  <si>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</si>
  <si>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</si>
  <si>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</si>
  <si>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</si>
  <si>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</si>
  <si>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</si>
  <si>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</si>
  <si>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</si>
  <si>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</si>
  <si>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</si>
  <si>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</si>
  <si>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</si>
  <si>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</si>
  <si>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</si>
  <si>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</si>
  <si>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</si>
  <si>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</si>
  <si>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</si>
  <si>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</si>
  <si>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</si>
  <si>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</si>
  <si>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</si>
  <si>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</si>
  <si>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</si>
  <si>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</si>
  <si>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</si>
  <si>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</si>
  <si>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</si>
  <si>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</si>
  <si>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</si>
  <si>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</si>
  <si>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</si>
  <si>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</si>
  <si>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</si>
  <si>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</si>
  <si>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</si>
  <si>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</si>
  <si>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</si>
  <si>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</si>
  <si>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</si>
  <si>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</si>
  <si>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</si>
  <si>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</si>
  <si>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</si>
  <si>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</si>
  <si>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</si>
  <si>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</si>
  <si>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</si>
  <si>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</si>
  <si>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</si>
  <si>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</si>
  <si>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</si>
  <si>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</si>
  <si>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</si>
  <si>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</si>
  <si>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</si>
  <si>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</si>
  <si>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</si>
  <si>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</si>
  <si>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</si>
  <si>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</si>
  <si>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</si>
  <si>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</si>
  <si>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</si>
  <si>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</si>
  <si>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</si>
  <si>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</si>
  <si>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</si>
  <si>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</si>
  <si>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</si>
  <si>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</si>
  <si>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</si>
  <si>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</si>
  <si>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</si>
  <si>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</si>
  <si>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</si>
  <si>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</si>
  <si>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</si>
  <si>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</si>
  <si>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</si>
  <si>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</si>
  <si>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</si>
  <si>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</si>
  <si>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</si>
  <si>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</si>
  <si>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</si>
  <si>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</si>
  <si>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</si>
  <si>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</si>
  <si>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</si>
  <si>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</si>
  <si>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</si>
  <si>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</si>
  <si>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</si>
  <si>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</si>
  <si>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</si>
  <si>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</si>
  <si>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</si>
  <si>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</si>
  <si>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</si>
  <si>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</si>
  <si>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</si>
  <si>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</si>
  <si>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</si>
  <si>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</si>
  <si>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</si>
  <si>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</si>
  <si>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</si>
  <si>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</si>
  <si>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</si>
  <si>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</si>
  <si>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</si>
  <si>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</si>
  <si>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</si>
  <si>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</si>
  <si>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</si>
  <si>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</si>
  <si>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</si>
  <si>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</si>
  <si>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</si>
  <si>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</si>
  <si>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</si>
  <si>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</si>
  <si>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</si>
  <si>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</si>
  <si>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</si>
  <si>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</si>
  <si>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</si>
  <si>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</si>
  <si>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</si>
  <si>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</si>
  <si>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</si>
  <si>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</si>
  <si>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</si>
  <si>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</si>
  <si>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</si>
  <si>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</si>
  <si>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</si>
  <si>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</si>
  <si>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</si>
  <si>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</si>
  <si>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</si>
  <si>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</si>
  <si>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</si>
  <si>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</si>
  <si>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</si>
  <si>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</si>
  <si>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</si>
  <si>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</si>
  <si>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</si>
  <si>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</si>
  <si>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</si>
  <si>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</si>
  <si>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</si>
  <si>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</si>
  <si>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</si>
  <si>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</si>
  <si>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</si>
  <si>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</si>
  <si>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</si>
  <si>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</si>
  <si>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</si>
  <si>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</si>
  <si>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</si>
  <si>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</si>
  <si>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</si>
  <si>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</si>
  <si>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</si>
  <si>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</si>
  <si>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</si>
  <si>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</si>
  <si>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</si>
  <si>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</si>
  <si>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</si>
  <si>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</si>
  <si>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</si>
  <si>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</si>
  <si>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</si>
  <si>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</si>
  <si>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</si>
  <si>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</si>
  <si>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</si>
  <si>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</si>
  <si>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</si>
  <si>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</si>
  <si>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</si>
  <si>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</si>
  <si>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</si>
  <si>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</si>
  <si>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</si>
  <si>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</si>
  <si>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</si>
  <si>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</si>
  <si>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</si>
  <si>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</si>
  <si>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</si>
  <si>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</si>
  <si>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</si>
  <si>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</si>
  <si>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</si>
  <si>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</si>
  <si>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</si>
  <si>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</si>
  <si>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</si>
  <si>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</si>
  <si>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</si>
  <si>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</si>
  <si>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</si>
  <si>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</si>
  <si>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</si>
  <si>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</si>
  <si>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</si>
  <si>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</si>
  <si>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</si>
  <si>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</si>
  <si>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</si>
  <si>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</si>
  <si>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</si>
  <si>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</si>
  <si>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</si>
  <si>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</si>
  <si>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</si>
  <si>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</si>
  <si>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</si>
  <si>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</si>
  <si>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</si>
  <si>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</si>
  <si>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</si>
  <si>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</si>
  <si>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</si>
  <si>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</si>
  <si>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</si>
  <si>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</si>
  <si>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</si>
  <si>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</si>
  <si>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</si>
  <si>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</si>
  <si>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</si>
  <si>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</si>
  <si>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</si>
  <si>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</si>
  <si>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</si>
  <si>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</si>
  <si>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</si>
  <si>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</si>
  <si>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</si>
  <si>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</si>
  <si>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</si>
  <si>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</si>
  <si>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</si>
  <si>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</si>
  <si>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</si>
  <si>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</si>
  <si>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</si>
  <si>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</si>
  <si>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</si>
  <si>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</si>
  <si>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</si>
  <si>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</si>
  <si>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</si>
  <si>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</si>
  <si>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</si>
  <si>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</si>
  <si>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</si>
  <si>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</si>
  <si>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</si>
  <si>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</si>
  <si>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</si>
  <si>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</si>
  <si>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</si>
  <si>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</si>
  <si>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</si>
  <si>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</si>
  <si>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</si>
  <si>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</si>
  <si>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</si>
  <si>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</si>
  <si>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</si>
  <si>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</si>
  <si>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</si>
  <si>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</si>
  <si>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</si>
  <si>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</si>
  <si>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</si>
  <si>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</si>
  <si>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</si>
  <si>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</si>
  <si>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</si>
  <si>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</si>
  <si>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</si>
  <si>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</si>
  <si>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</si>
  <si>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</si>
  <si>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</si>
  <si>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</si>
  <si>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</si>
  <si>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</si>
  <si>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</si>
  <si>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</si>
  <si>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</si>
  <si>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</si>
  <si>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</si>
  <si>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</si>
  <si>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</si>
  <si>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</si>
  <si>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</si>
  <si>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</si>
  <si>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</si>
  <si>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</si>
  <si>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</si>
  <si>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</si>
  <si>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</si>
  <si>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</si>
  <si>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</si>
  <si>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</si>
  <si>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</si>
  <si>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</si>
  <si>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</si>
  <si>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</si>
  <si>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</si>
  <si>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</si>
  <si>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</si>
  <si>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</si>
  <si>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</si>
  <si>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</si>
  <si>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</si>
  <si>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</si>
  <si>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</si>
  <si>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</si>
  <si>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</si>
  <si>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</si>
  <si>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</si>
  <si>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</si>
  <si>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</si>
  <si>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</si>
  <si>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</si>
  <si>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</si>
  <si>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</si>
  <si>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</si>
  <si>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</si>
  <si>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</si>
  <si>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</si>
  <si>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</si>
  <si>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</si>
  <si>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</si>
  <si>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</si>
  <si>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</si>
  <si>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</si>
  <si>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</si>
  <si>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</si>
  <si>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</si>
  <si>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</si>
  <si>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</si>
  <si>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</si>
  <si>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</si>
  <si>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</si>
  <si>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</si>
  <si>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</si>
  <si>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</si>
  <si>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</si>
  <si>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</si>
  <si>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</si>
  <si>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</si>
  <si>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</si>
  <si>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</si>
  <si>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</si>
  <si>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</si>
  <si>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</si>
  <si>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</si>
  <si>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</si>
  <si>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</si>
  <si>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</si>
  <si>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</si>
  <si>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</si>
  <si>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</si>
  <si>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</si>
  <si>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</si>
  <si>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</si>
  <si>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</si>
  <si>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</si>
  <si>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</si>
  <si>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</si>
  <si>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</si>
  <si>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</si>
  <si>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</si>
  <si>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</si>
  <si>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</si>
  <si>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</si>
  <si>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</si>
  <si>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</si>
  <si>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</si>
  <si>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</si>
  <si>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</si>
  <si>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</si>
  <si>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</si>
  <si>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</si>
  <si>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</si>
  <si>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</si>
  <si>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</si>
  <si>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</si>
  <si>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</si>
  <si>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</si>
  <si>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</si>
  <si>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</si>
  <si>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</si>
  <si>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</si>
  <si>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</si>
  <si>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</si>
  <si>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</si>
  <si>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</si>
  <si>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</si>
  <si>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</si>
  <si>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</si>
  <si>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</si>
  <si>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</si>
  <si>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</si>
  <si>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</si>
  <si>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</si>
  <si>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</si>
  <si>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</si>
  <si>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</si>
  <si>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</si>
  <si>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</si>
  <si>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</si>
  <si>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</si>
  <si>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</si>
  <si>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</si>
  <si>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</si>
  <si>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</si>
  <si>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</si>
  <si>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</si>
  <si>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</si>
  <si>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</si>
  <si>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</si>
  <si>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</si>
  <si>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</si>
  <si>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</si>
  <si>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</si>
  <si>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</si>
  <si>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</si>
  <si>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</si>
  <si>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</si>
  <si>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</si>
  <si>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</si>
  <si>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</si>
  <si>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</si>
  <si>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</si>
  <si>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</si>
  <si>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</si>
  <si>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</si>
  <si>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</si>
  <si>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</si>
  <si>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</si>
  <si>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</si>
  <si>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</si>
  <si>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</si>
  <si>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</si>
  <si>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</si>
  <si>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</si>
  <si>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</si>
  <si>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</si>
  <si>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</si>
  <si>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</si>
  <si>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</si>
  <si>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</si>
  <si>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</si>
  <si>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</si>
  <si>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</si>
  <si>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</si>
  <si>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</si>
  <si>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</si>
  <si>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</si>
  <si>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</si>
  <si>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</si>
  <si>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</si>
  <si>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</si>
  <si>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</si>
  <si>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</si>
  <si>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</si>
  <si>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</si>
  <si>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</si>
  <si>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</si>
  <si>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</si>
  <si>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</si>
  <si>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</si>
  <si>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</si>
  <si>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</si>
  <si>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</si>
  <si>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</si>
  <si>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</si>
  <si>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</si>
  <si>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</si>
  <si>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</si>
  <si>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</si>
  <si>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</si>
  <si>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</si>
  <si>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</si>
  <si>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</si>
  <si>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</si>
  <si>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</si>
  <si>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</si>
  <si>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</si>
  <si>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</si>
  <si>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</si>
  <si>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</si>
  <si>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</si>
  <si>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</si>
  <si>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</si>
  <si>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</si>
  <si>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</si>
  <si>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</si>
  <si>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</si>
  <si>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</si>
  <si>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</si>
  <si>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</si>
  <si>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</si>
  <si>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</si>
  <si>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</si>
  <si>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</si>
  <si>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</si>
  <si>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</si>
  <si>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</si>
  <si>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</si>
  <si>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</si>
  <si>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</si>
  <si>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</si>
  <si>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</si>
  <si>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</si>
  <si>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</si>
  <si>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</si>
  <si>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</si>
  <si>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</si>
  <si>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</si>
  <si>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</si>
  <si>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</si>
  <si>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</si>
  <si>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</si>
  <si>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</si>
  <si>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</si>
  <si>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</si>
  <si>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</si>
  <si>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</si>
  <si>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</si>
  <si>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</si>
  <si>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</si>
  <si>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</si>
  <si>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</si>
  <si>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</si>
  <si>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</si>
  <si>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</si>
  <si>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</si>
  <si>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</si>
  <si>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</si>
  <si>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</si>
  <si>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</si>
  <si>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</si>
  <si>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</si>
  <si>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</si>
  <si>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</si>
  <si>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</si>
  <si>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</si>
  <si>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</si>
  <si>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</si>
  <si>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</si>
  <si>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</si>
  <si>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</si>
  <si>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</si>
  <si>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</si>
  <si>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</si>
  <si>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</si>
  <si>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</si>
  <si>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</si>
  <si>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</si>
  <si>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</si>
  <si>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</si>
  <si>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</si>
  <si>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</si>
  <si>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</si>
  <si>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</si>
  <si>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</si>
  <si>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</si>
  <si>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</si>
  <si>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</si>
  <si>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</si>
  <si>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</si>
  <si>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</si>
  <si>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</si>
  <si>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</si>
  <si>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</si>
  <si>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</si>
  <si>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</si>
  <si>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</si>
  <si>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</si>
  <si>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</si>
  <si>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</si>
  <si>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</si>
  <si>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</si>
  <si>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</si>
  <si>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</si>
  <si>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</si>
  <si>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</si>
  <si>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</si>
  <si>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</si>
  <si>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</si>
  <si>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</si>
  <si>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</si>
  <si>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</si>
  <si>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</si>
  <si>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</si>
  <si>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</si>
  <si>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</si>
  <si>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</si>
  <si>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</si>
  <si>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</si>
  <si>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</si>
  <si>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</si>
  <si>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</si>
  <si>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</si>
  <si>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</si>
  <si>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</si>
  <si>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</si>
  <si>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</si>
  <si>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</si>
  <si>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</si>
  <si>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</si>
  <si>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</si>
  <si>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</si>
  <si>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</si>
  <si>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</si>
  <si>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</si>
  <si>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</si>
  <si>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</si>
  <si>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</si>
  <si>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</si>
  <si>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</si>
  <si>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</si>
  <si>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</si>
  <si>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</si>
  <si>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</si>
  <si>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</si>
  <si>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</si>
  <si>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</si>
  <si>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</si>
  <si>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</si>
  <si>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</si>
  <si>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</si>
  <si>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</si>
  <si>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</si>
  <si>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</si>
  <si>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</si>
  <si>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</si>
  <si>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</si>
  <si>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</si>
  <si>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</si>
  <si>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</si>
  <si>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</si>
  <si>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</si>
  <si>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</si>
  <si>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</si>
  <si>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</si>
  <si>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</si>
  <si>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</si>
  <si>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</si>
  <si>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</si>
  <si>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</si>
  <si>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</si>
  <si>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</si>
  <si>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</si>
  <si>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</si>
  <si>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</si>
  <si>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</si>
  <si>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</si>
  <si>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</si>
  <si>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</si>
  <si>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</si>
  <si>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</si>
  <si>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</si>
  <si>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</si>
  <si>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</si>
  <si>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</si>
  <si>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</si>
  <si>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</si>
  <si>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</si>
  <si>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</si>
  <si>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</si>
  <si>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</si>
  <si>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</si>
  <si>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</si>
  <si>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</si>
  <si>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</si>
  <si>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</si>
  <si>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</si>
  <si>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</si>
  <si>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</si>
  <si>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</si>
  <si>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</si>
  <si>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</si>
  <si>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</si>
  <si>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</si>
  <si>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</si>
  <si>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</si>
  <si>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</si>
  <si>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</si>
  <si>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</si>
  <si>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</si>
  <si>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</si>
  <si>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</si>
  <si>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</si>
  <si>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</si>
  <si>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</si>
  <si>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</si>
  <si>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</si>
  <si>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</si>
  <si>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</si>
  <si>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</si>
  <si>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</si>
  <si>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</si>
  <si>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</si>
  <si>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</si>
  <si>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</si>
  <si>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</si>
  <si>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</si>
  <si>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</si>
  <si>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</si>
  <si>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</si>
  <si>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</si>
  <si>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</si>
  <si>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</si>
  <si>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</si>
  <si>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</si>
  <si>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</si>
  <si>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</si>
  <si>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</si>
  <si>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</si>
  <si>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</si>
  <si>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</si>
  <si>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</si>
  <si>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</si>
  <si>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</si>
  <si>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</si>
  <si>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</si>
  <si>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</si>
  <si>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</si>
  <si>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</si>
  <si>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</si>
  <si>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</si>
  <si>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</si>
  <si>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</si>
  <si>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</si>
  <si>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</si>
  <si>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</si>
  <si>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</si>
  <si>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</si>
  <si>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</si>
  <si>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</si>
  <si>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</si>
  <si>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</si>
  <si>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</si>
  <si>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</si>
  <si>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</si>
  <si>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</si>
  <si>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</si>
  <si>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</si>
  <si>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</si>
  <si>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</si>
  <si>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</si>
  <si>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</si>
  <si>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</si>
  <si>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</si>
  <si>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</si>
  <si>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</si>
  <si>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</si>
  <si>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</si>
  <si>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</si>
  <si>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</si>
  <si>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</si>
  <si>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</si>
  <si>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</si>
  <si>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</si>
  <si>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</si>
  <si>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</si>
  <si>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</si>
  <si>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</si>
  <si>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</si>
  <si>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</si>
  <si>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</si>
  <si>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</si>
  <si>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</si>
  <si>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</si>
  <si>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</si>
  <si>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</si>
  <si>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</si>
  <si>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</si>
  <si>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</si>
  <si>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</si>
  <si>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</si>
  <si>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</si>
  <si>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</si>
  <si>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</si>
  <si>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</si>
  <si>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</si>
  <si>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</si>
  <si>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</si>
  <si>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</si>
  <si>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</si>
  <si>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</si>
  <si>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</si>
  <si>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</si>
  <si>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</si>
  <si>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</si>
  <si>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</si>
  <si>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</si>
  <si>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</si>
  <si>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</si>
  <si>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</si>
  <si>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</si>
  <si>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</si>
  <si>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</si>
  <si>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</si>
  <si>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</si>
  <si>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</si>
  <si>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</si>
  <si>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</si>
  <si>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</si>
  <si>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</si>
  <si>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</si>
  <si>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</si>
  <si>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</si>
  <si>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</si>
  <si>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</si>
  <si>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</si>
  <si>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</si>
  <si>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</si>
  <si>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</si>
  <si>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</si>
  <si>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</si>
  <si>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</si>
  <si>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</si>
  <si>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</si>
  <si>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</si>
  <si>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</si>
  <si>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</si>
  <si>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</si>
  <si>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</si>
  <si>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</si>
  <si>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</si>
  <si>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</si>
  <si>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</si>
  <si>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</si>
  <si>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</si>
  <si>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</si>
  <si>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</si>
  <si>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</si>
  <si>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</si>
  <si>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</si>
  <si>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</si>
  <si>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</si>
  <si>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</si>
  <si>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</si>
  <si>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</si>
  <si>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</si>
  <si>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</si>
  <si>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</si>
  <si>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</si>
  <si>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</si>
  <si>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</si>
  <si>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</si>
  <si>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</si>
  <si>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</si>
  <si>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</si>
  <si>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</si>
  <si>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</si>
  <si>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</si>
  <si>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</si>
  <si>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</si>
  <si>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</si>
  <si>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</si>
  <si>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</si>
  <si>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</si>
  <si>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</si>
  <si>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</si>
  <si>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</si>
  <si>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</si>
  <si>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</si>
  <si>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</si>
  <si>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</si>
  <si>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</si>
  <si>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</si>
  <si>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</si>
  <si>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</si>
  <si>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</si>
  <si>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</si>
  <si>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</si>
  <si>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</si>
  <si>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</si>
  <si>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</si>
  <si>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</si>
  <si>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</si>
  <si>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</si>
  <si>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</si>
  <si>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</si>
  <si>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</si>
  <si>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</si>
  <si>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</si>
  <si>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</si>
  <si>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</si>
  <si>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</si>
  <si>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</si>
  <si>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</si>
  <si>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</si>
  <si>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</si>
  <si>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</si>
  <si>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</si>
  <si>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</si>
  <si>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</si>
  <si>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</si>
  <si>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</si>
  <si>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</si>
  <si>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</si>
  <si>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</si>
  <si>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</si>
  <si>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</si>
  <si>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</si>
  <si>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</si>
  <si>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</si>
  <si>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</si>
  <si>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</si>
  <si>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</si>
  <si>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</si>
  <si>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</si>
  <si>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</si>
  <si>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</si>
  <si>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</si>
  <si>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</si>
  <si>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</si>
  <si>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</si>
  <si>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</si>
  <si>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</si>
  <si>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</si>
  <si>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</si>
  <si>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</si>
  <si>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</si>
  <si>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</si>
  <si>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</si>
  <si>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</si>
  <si>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</si>
  <si>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</si>
  <si>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</si>
  <si>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</si>
  <si>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</si>
  <si>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</si>
  <si>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</si>
  <si>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</si>
  <si>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</si>
  <si>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</si>
  <si>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</si>
  <si>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</si>
  <si>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</si>
  <si>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</si>
  <si>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</si>
  <si>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</si>
  <si>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</si>
  <si>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</si>
  <si>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</si>
  <si>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</si>
  <si>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</si>
  <si>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</si>
  <si>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</si>
  <si>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</si>
  <si>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</si>
  <si>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</si>
  <si>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</si>
  <si>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</si>
  <si>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</si>
  <si>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</si>
  <si>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</si>
  <si>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</si>
  <si>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</si>
  <si>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</si>
  <si>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</si>
  <si>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</si>
  <si>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</si>
  <si>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</si>
  <si>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</si>
  <si>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</si>
  <si>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</si>
  <si>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</si>
  <si>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</si>
  <si>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</si>
  <si>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</si>
  <si>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</si>
  <si>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</si>
  <si>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</si>
  <si>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</si>
  <si>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</si>
  <si>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</si>
  <si>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</si>
  <si>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</si>
  <si>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</si>
  <si>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</si>
  <si>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</si>
  <si>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</si>
  <si>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</si>
  <si>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</si>
  <si>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</si>
  <si>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</si>
  <si>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</si>
  <si>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</si>
  <si>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</si>
  <si>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</si>
  <si>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</si>
  <si>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</si>
  <si>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</si>
  <si>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</si>
  <si>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</si>
  <si>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</si>
  <si>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</si>
  <si>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</si>
  <si>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</si>
  <si>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</si>
  <si>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</si>
  <si>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</si>
  <si>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</si>
  <si>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</si>
  <si>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</si>
  <si>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</si>
  <si>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</si>
  <si>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</si>
  <si>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</si>
  <si>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</si>
  <si>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</si>
  <si>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</si>
  <si>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</si>
  <si>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</si>
  <si>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</si>
  <si>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</si>
  <si>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</si>
  <si>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</si>
  <si>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</si>
  <si>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</si>
  <si>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</si>
  <si>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</si>
  <si>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</si>
  <si>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</si>
  <si>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</si>
  <si>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</si>
  <si>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</si>
  <si>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</si>
  <si>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</si>
  <si>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</si>
  <si>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</si>
  <si>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</si>
  <si>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</si>
  <si>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</si>
  <si>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</si>
  <si>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</si>
  <si>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</si>
  <si>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</si>
  <si>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</si>
  <si>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</si>
  <si>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</si>
  <si>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</si>
  <si>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</si>
  <si>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</si>
  <si>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</si>
  <si>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</si>
  <si>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</si>
  <si>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</si>
  <si>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</si>
  <si>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</si>
  <si>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</si>
  <si>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</si>
  <si>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</si>
  <si>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</si>
  <si>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</si>
  <si>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</si>
  <si>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</si>
  <si>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</si>
  <si>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</si>
  <si>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</si>
  <si>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</si>
  <si>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</si>
  <si>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</si>
  <si>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</si>
  <si>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</si>
  <si>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</si>
  <si>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</si>
  <si>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</si>
  <si>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</si>
  <si>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</si>
  <si>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</si>
  <si>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</si>
  <si>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</si>
  <si>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</si>
  <si>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</si>
  <si>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</si>
  <si>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</si>
  <si>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</si>
  <si>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</si>
  <si>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</si>
  <si>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</si>
  <si>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</si>
  <si>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</si>
  <si>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</si>
  <si>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</si>
  <si>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</si>
  <si>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</si>
  <si>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</si>
  <si>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</si>
  <si>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</si>
  <si>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</si>
  <si>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</si>
  <si>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</si>
  <si>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</si>
  <si>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</si>
  <si>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</si>
  <si>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</si>
  <si>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</si>
  <si>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</si>
  <si>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</si>
  <si>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</si>
  <si>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</si>
  <si>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</si>
  <si>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</si>
  <si>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</si>
  <si>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</si>
  <si>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</si>
  <si>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</si>
  <si>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</si>
  <si>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</si>
  <si>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</si>
  <si>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</si>
  <si>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</si>
  <si>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</si>
  <si>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</si>
  <si>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</si>
  <si>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</si>
  <si>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</si>
  <si>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</si>
  <si>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</si>
  <si>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</si>
  <si>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</si>
  <si>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</si>
  <si>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</si>
  <si>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</si>
  <si>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</si>
  <si>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</si>
  <si>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</si>
  <si>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</si>
  <si>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</si>
  <si>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</si>
  <si>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</si>
  <si>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</si>
  <si>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</si>
  <si>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</si>
  <si>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</si>
  <si>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</si>
  <si>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</si>
  <si>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</si>
  <si>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</si>
  <si>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</si>
  <si>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</si>
  <si>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</si>
  <si>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</si>
  <si>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</si>
  <si>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</si>
  <si>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</si>
  <si>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</si>
  <si>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</si>
  <si>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</si>
  <si>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</si>
  <si>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</si>
  <si>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</si>
  <si>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</si>
  <si>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</si>
  <si>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</si>
  <si>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</si>
  <si>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</si>
  <si>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</si>
  <si>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</si>
  <si>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</si>
  <si>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</si>
  <si>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</si>
  <si>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</si>
  <si>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</si>
  <si>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</si>
  <si>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</si>
  <si>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</si>
  <si>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</si>
  <si>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</si>
  <si>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</si>
  <si>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</si>
  <si>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</si>
  <si>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</si>
  <si>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</si>
  <si>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</si>
  <si>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</si>
  <si>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</si>
  <si>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</si>
  <si>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</si>
  <si>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</si>
  <si>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</si>
  <si>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</si>
  <si>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</si>
  <si>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</si>
  <si>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</si>
  <si>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</si>
  <si>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</si>
  <si>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</si>
  <si>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</si>
  <si>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</si>
  <si>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</si>
  <si>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</si>
  <si>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</si>
  <si>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</si>
  <si>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</si>
  <si>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</si>
  <si>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</si>
  <si>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</si>
  <si>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</si>
  <si>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</si>
  <si>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</si>
  <si>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</si>
  <si>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</si>
  <si>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</si>
  <si>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</si>
  <si>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</si>
  <si>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</si>
  <si>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</si>
  <si>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</si>
  <si>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</si>
  <si>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</si>
  <si>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</si>
  <si>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</si>
  <si>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</si>
  <si>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</si>
  <si>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</si>
  <si>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</si>
  <si>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</si>
  <si>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</si>
  <si>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</si>
  <si>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</si>
  <si>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</si>
  <si>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</si>
  <si>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</si>
  <si>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</si>
  <si>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</si>
  <si>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</si>
  <si>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</si>
  <si>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</si>
  <si>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</si>
  <si>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</si>
  <si>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</si>
  <si>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</si>
  <si>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</si>
  <si>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</si>
  <si>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</si>
  <si>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</si>
  <si>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</si>
  <si>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</si>
  <si>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</si>
  <si>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</si>
  <si>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</si>
  <si>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</si>
  <si>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</si>
  <si>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</si>
  <si>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</si>
  <si>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</si>
  <si>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</si>
  <si>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</si>
  <si>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</si>
  <si>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</si>
  <si>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</si>
  <si>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</si>
  <si>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</si>
  <si>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</si>
  <si>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</si>
  <si>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</si>
  <si>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</si>
  <si>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</si>
  <si>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</si>
  <si>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</si>
  <si>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</si>
  <si>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</si>
  <si>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</si>
  <si>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</si>
  <si>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</si>
  <si>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</si>
  <si>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</si>
  <si>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</si>
  <si>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</si>
  <si>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</si>
  <si>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</si>
  <si>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</si>
  <si>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</si>
  <si>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</si>
  <si>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</si>
  <si>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</si>
  <si>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</si>
  <si>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</si>
  <si>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</si>
  <si>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</si>
  <si>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</si>
  <si>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</si>
  <si>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</si>
  <si>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</si>
  <si>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</si>
  <si>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</si>
  <si>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</si>
  <si>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</si>
  <si>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</si>
  <si>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</si>
  <si>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</si>
  <si>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</si>
  <si>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</si>
  <si>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</si>
  <si>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</si>
  <si>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</si>
  <si>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</si>
  <si>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</si>
  <si>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</si>
  <si>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</si>
  <si>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</si>
  <si>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</si>
  <si>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</si>
  <si>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</si>
  <si>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</si>
  <si>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</si>
  <si>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</si>
  <si>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</si>
  <si>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</si>
  <si>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</si>
  <si>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</si>
  <si>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</si>
  <si>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</si>
  <si>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</si>
  <si>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</si>
  <si>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</si>
  <si>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</si>
  <si>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</si>
  <si>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</si>
  <si>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</si>
  <si>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</si>
  <si>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</si>
  <si>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</si>
  <si>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</si>
  <si>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</si>
  <si>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</si>
  <si>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</si>
  <si>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</si>
  <si>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</si>
  <si>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</si>
  <si>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</si>
  <si>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</si>
  <si>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</si>
  <si>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</si>
  <si>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</si>
  <si>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</si>
  <si>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</si>
  <si>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</si>
  <si>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</si>
  <si>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</si>
  <si>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</si>
  <si>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</si>
  <si>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</si>
  <si>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</si>
  <si>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</si>
  <si>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</si>
  <si>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</si>
  <si>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</si>
  <si>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</si>
  <si>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</si>
  <si>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</si>
  <si>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</si>
  <si>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</si>
  <si>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</si>
  <si>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</si>
  <si>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</si>
  <si>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</si>
  <si>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</si>
  <si>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</si>
  <si>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</si>
  <si>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</si>
  <si>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</si>
  <si>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</si>
  <si>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</si>
  <si>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</si>
  <si>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</si>
  <si>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</si>
  <si>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</si>
  <si>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</si>
  <si>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</si>
  <si>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</si>
  <si>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</si>
  <si>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</si>
  <si>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</si>
  <si>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</si>
  <si>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</si>
  <si>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</si>
  <si>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</si>
  <si>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</si>
  <si>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</si>
  <si>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</si>
  <si>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</si>
  <si>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</si>
  <si>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</si>
  <si>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</si>
  <si>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</si>
  <si>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</si>
  <si>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</si>
  <si>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</si>
  <si>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</si>
  <si>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</si>
  <si>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</si>
  <si>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</si>
  <si>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</si>
  <si>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</si>
  <si>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</si>
  <si>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</si>
  <si>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</si>
  <si>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</si>
  <si>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</si>
  <si>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</si>
  <si>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</si>
  <si>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</si>
  <si>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</si>
  <si>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</si>
  <si>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</si>
  <si>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</si>
  <si>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</si>
  <si>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</si>
  <si>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</si>
  <si>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</si>
  <si>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</si>
  <si>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</si>
  <si>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</si>
  <si>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</si>
  <si>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</si>
  <si>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</si>
  <si>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</si>
  <si>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</si>
  <si>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</si>
  <si>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</si>
  <si>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</si>
  <si>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</si>
  <si>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</si>
  <si>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</si>
  <si>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</si>
  <si>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</si>
  <si>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</si>
  <si>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</si>
  <si>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</si>
  <si>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</si>
  <si>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</si>
  <si>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</si>
  <si>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</si>
  <si>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</si>
  <si>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</si>
  <si>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</si>
  <si>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</si>
  <si>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</si>
  <si>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</si>
  <si>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</si>
  <si>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</si>
  <si>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</si>
  <si>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</si>
  <si>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</si>
  <si>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</si>
  <si>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</si>
  <si>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</si>
  <si>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</si>
  <si>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</si>
  <si>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</si>
  <si>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</si>
  <si>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</si>
  <si>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</si>
  <si>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</si>
  <si>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</si>
  <si>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</si>
  <si>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</si>
  <si>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</si>
  <si>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</si>
  <si>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</si>
  <si>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</si>
  <si>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</si>
  <si>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</si>
  <si>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</si>
  <si>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</si>
  <si>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</si>
  <si>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</si>
  <si>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</si>
  <si>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</si>
  <si>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</si>
  <si>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</si>
  <si>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</si>
  <si>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</si>
  <si>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</si>
  <si>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</si>
  <si>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</si>
  <si>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</si>
  <si>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</si>
  <si>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</si>
  <si>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</si>
  <si>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</si>
  <si>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</si>
  <si>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</si>
  <si>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</si>
  <si>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</si>
  <si>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</si>
  <si>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</si>
  <si>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</si>
  <si>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</si>
  <si>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</si>
  <si>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</si>
  <si>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</si>
  <si>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</si>
  <si>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</si>
  <si>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</si>
  <si>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</si>
  <si>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</si>
  <si>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</si>
  <si>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</si>
  <si>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</si>
  <si>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</si>
  <si>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</si>
  <si>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</si>
  <si>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</si>
  <si>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</si>
  <si>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</si>
  <si>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</si>
  <si>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</si>
  <si>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</si>
  <si>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</si>
  <si>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</si>
  <si>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</si>
  <si>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</si>
  <si>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</si>
  <si>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</si>
  <si>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</si>
  <si>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</si>
  <si>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</si>
  <si>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</si>
  <si>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</si>
  <si>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</si>
  <si>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</si>
  <si>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</si>
  <si>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</si>
  <si>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</si>
  <si>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</si>
  <si>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</si>
  <si>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</si>
  <si>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</si>
  <si>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</si>
  <si>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</si>
  <si>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</si>
  <si>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</si>
  <si>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</si>
  <si>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</si>
  <si>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</si>
  <si>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</si>
  <si>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</si>
  <si>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</si>
  <si>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</si>
  <si>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</si>
  <si>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</si>
  <si>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</si>
  <si>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</si>
  <si>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</si>
  <si>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</si>
  <si>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</si>
  <si>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</si>
  <si>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</si>
  <si>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</si>
  <si>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</si>
  <si>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</si>
  <si>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</si>
  <si>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</si>
  <si>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</si>
  <si>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</si>
  <si>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</si>
  <si>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</si>
  <si>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</si>
  <si>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</si>
  <si>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</si>
  <si>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</si>
  <si>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</si>
  <si>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</si>
  <si>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</si>
  <si>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</si>
  <si>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</si>
  <si>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</si>
  <si>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</si>
  <si>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</si>
  <si>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</si>
  <si>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</si>
  <si>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</si>
  <si>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</si>
  <si>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</si>
  <si>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</si>
  <si>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</si>
  <si>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</si>
  <si>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</si>
  <si>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</si>
  <si>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</si>
  <si>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</si>
  <si>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</si>
  <si>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</si>
  <si>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</si>
  <si>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</si>
  <si>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</si>
  <si>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</si>
  <si>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</si>
  <si>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</si>
  <si>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</si>
  <si>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</si>
  <si>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</si>
  <si>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</si>
  <si>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</si>
  <si>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</si>
  <si>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</si>
  <si>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</si>
  <si>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</si>
  <si>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</si>
  <si>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</si>
  <si>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</si>
  <si>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</si>
  <si>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</si>
  <si>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</si>
  <si>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</si>
  <si>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</si>
  <si>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</si>
  <si>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</si>
  <si>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</si>
  <si>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</si>
  <si>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</si>
  <si>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</si>
  <si>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</si>
  <si>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</si>
  <si>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</si>
  <si>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</si>
  <si>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</si>
  <si>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</si>
  <si>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</si>
  <si>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</si>
  <si>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</si>
  <si>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</si>
  <si>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</si>
  <si>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</si>
  <si>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</si>
  <si>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</si>
  <si>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</si>
  <si>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</si>
  <si>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</si>
  <si>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</si>
  <si>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</si>
  <si>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</si>
  <si>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</si>
  <si>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</si>
  <si>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</si>
  <si>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</si>
  <si>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</si>
  <si>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</si>
  <si>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</si>
  <si>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</si>
  <si>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</si>
  <si>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</si>
  <si>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</si>
  <si>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</si>
  <si>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</si>
  <si>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</si>
  <si>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</si>
  <si>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</si>
  <si>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</si>
  <si>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</si>
  <si>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</si>
  <si>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</si>
  <si>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</si>
  <si>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</si>
  <si>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</si>
  <si>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</si>
  <si>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</si>
  <si>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</si>
  <si>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</si>
  <si>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</si>
  <si>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</si>
  <si>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</si>
  <si>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</si>
  <si>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</si>
  <si>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</si>
  <si>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</si>
  <si>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</si>
  <si>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</si>
  <si>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</si>
  <si>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</si>
  <si>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</si>
  <si>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</si>
  <si>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</si>
  <si>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</si>
  <si>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</si>
  <si>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</si>
  <si>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</si>
  <si>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</si>
  <si>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</si>
  <si>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</si>
  <si>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</si>
  <si>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</si>
  <si>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</si>
  <si>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</si>
  <si>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</si>
  <si>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</si>
  <si>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</si>
  <si>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</si>
  <si>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</si>
  <si>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</si>
  <si>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</si>
  <si>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</si>
  <si>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</si>
  <si>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</si>
  <si>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</si>
  <si>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</si>
  <si>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</si>
  <si>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</si>
  <si>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</si>
  <si>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</si>
  <si>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</si>
  <si>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</si>
  <si>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</si>
  <si>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</si>
  <si>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</si>
  <si>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</si>
  <si>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</si>
  <si>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</si>
  <si>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</si>
  <si>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</si>
  <si>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</si>
  <si>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</si>
  <si>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</si>
  <si>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</si>
  <si>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</si>
  <si>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</si>
  <si>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</si>
  <si>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</si>
  <si>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</si>
  <si>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</si>
  <si>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</si>
  <si>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</si>
  <si>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</si>
  <si>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</si>
  <si>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</si>
  <si>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</si>
  <si>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</si>
  <si>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</si>
  <si>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</si>
  <si>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</si>
  <si>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</si>
  <si>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</si>
  <si>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</si>
  <si>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</si>
  <si>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</si>
  <si>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</si>
  <si>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</si>
  <si>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</si>
  <si>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</si>
  <si>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</si>
  <si>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</si>
  <si>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</si>
  <si>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</si>
  <si>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</si>
  <si>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</si>
  <si>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</si>
  <si>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</si>
  <si>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</si>
  <si>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</si>
  <si>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</si>
  <si>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</si>
  <si>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</si>
  <si>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</si>
  <si>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</si>
  <si>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</si>
  <si>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</si>
  <si>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</si>
  <si>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</si>
  <si>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</si>
  <si>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</si>
  <si>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</si>
  <si>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</si>
  <si>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</si>
  <si>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</si>
  <si>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</si>
  <si>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</si>
  <si>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</si>
  <si>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</si>
  <si>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</si>
  <si>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</si>
  <si>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</si>
  <si>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</si>
  <si>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</si>
  <si>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</si>
  <si>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</si>
  <si>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</si>
  <si>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</si>
  <si>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</si>
  <si>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</si>
  <si>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</si>
  <si>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</si>
  <si>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</si>
  <si>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</si>
  <si>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</si>
  <si>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</si>
  <si>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</si>
  <si>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</si>
  <si>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</si>
  <si>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</si>
  <si>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</si>
  <si>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</si>
  <si>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</si>
  <si>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</si>
  <si>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</si>
  <si>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</si>
  <si>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</si>
  <si>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</si>
  <si>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</si>
  <si>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</si>
  <si>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</si>
  <si>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</si>
  <si>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</si>
  <si>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</si>
  <si>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</si>
  <si>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</si>
  <si>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</si>
  <si>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</si>
  <si>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</si>
  <si>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</si>
  <si>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</si>
  <si>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</si>
  <si>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</si>
  <si>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</si>
  <si>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</si>
  <si>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</si>
  <si>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</si>
  <si>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</si>
  <si>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</si>
  <si>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</si>
  <si>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</si>
  <si>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</si>
  <si>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</si>
  <si>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</si>
  <si>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</si>
  <si>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</si>
  <si>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</si>
  <si>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</si>
  <si>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</si>
  <si>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</si>
  <si>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</si>
  <si>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</si>
  <si>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</si>
  <si>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</si>
  <si>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</si>
  <si>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</si>
  <si>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</si>
  <si>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</si>
  <si>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</si>
  <si>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</si>
  <si>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</si>
  <si>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</si>
  <si>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</si>
  <si>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</si>
  <si>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</si>
  <si>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</si>
  <si>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</si>
  <si>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</si>
  <si>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</si>
  <si>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</si>
  <si>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</si>
  <si>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</si>
  <si>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</si>
  <si>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</si>
  <si>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</si>
  <si>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</si>
  <si>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</si>
  <si>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</si>
  <si>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</si>
  <si>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</si>
  <si>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</si>
  <si>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</si>
  <si>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</si>
  <si>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</si>
  <si>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</si>
  <si>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</si>
  <si>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</si>
  <si>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</si>
  <si>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</si>
  <si>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</si>
  <si>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</si>
  <si>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</si>
  <si>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</si>
  <si>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</si>
  <si>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</si>
  <si>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</si>
  <si>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</si>
  <si>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</si>
  <si>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</si>
  <si>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</si>
  <si>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</si>
  <si>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</si>
  <si>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</si>
  <si>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</si>
  <si>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</si>
  <si>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</si>
  <si>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</si>
  <si>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</si>
  <si>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</si>
  <si>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</si>
  <si>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</si>
  <si>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</si>
  <si>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</si>
  <si>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</si>
  <si>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</si>
  <si>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</si>
  <si>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</si>
  <si>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</si>
  <si>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</si>
  <si>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</si>
  <si>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</si>
  <si>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</si>
  <si>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</si>
  <si>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</si>
  <si>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</si>
  <si>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</si>
  <si>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</si>
  <si>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</si>
  <si>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</si>
  <si>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</si>
  <si>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</si>
  <si>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</si>
  <si>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</si>
  <si>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</si>
  <si>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</si>
  <si>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</si>
  <si>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</si>
  <si>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</si>
  <si>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</si>
  <si>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</si>
  <si>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</si>
  <si>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</si>
  <si>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</si>
  <si>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</si>
  <si>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</si>
  <si>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</si>
  <si>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</si>
  <si>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</si>
  <si>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</si>
  <si>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</si>
  <si>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</si>
  <si>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</si>
  <si>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</si>
  <si>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</si>
  <si>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</si>
  <si>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</si>
  <si>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</si>
  <si>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</si>
  <si>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</si>
  <si>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</si>
  <si>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</si>
  <si>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</si>
  <si>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</si>
  <si>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</si>
  <si>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</si>
  <si>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</si>
  <si>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</si>
  <si>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</si>
  <si>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</si>
  <si>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</si>
  <si>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</si>
  <si>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</si>
  <si>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</si>
  <si>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</si>
  <si>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</si>
  <si>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</si>
  <si>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</si>
  <si>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</si>
  <si>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</si>
  <si>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</si>
  <si>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</si>
  <si>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</si>
  <si>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</si>
  <si>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</si>
  <si>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</si>
  <si>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</si>
  <si>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</si>
  <si>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</si>
  <si>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</si>
  <si>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</si>
  <si>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</si>
  <si>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</si>
  <si>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</si>
  <si>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</si>
  <si>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</si>
  <si>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</si>
  <si>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</si>
  <si>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</si>
  <si>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</si>
  <si>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</si>
  <si>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</si>
  <si>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</si>
  <si>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</si>
  <si>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</si>
  <si>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</si>
  <si>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</si>
  <si>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</si>
  <si>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</si>
  <si>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</si>
  <si>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</si>
  <si>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</si>
  <si>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</si>
  <si>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</si>
  <si>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</si>
  <si>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</si>
  <si>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</si>
  <si>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</si>
  <si>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</si>
  <si>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</si>
  <si>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</si>
  <si>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</si>
  <si>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</si>
  <si>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</si>
  <si>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</si>
  <si>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</si>
  <si>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</si>
  <si>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</si>
  <si>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</si>
  <si>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</si>
  <si>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</si>
  <si>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</si>
  <si>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</si>
  <si>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</si>
  <si>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</si>
  <si>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</si>
  <si>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</si>
  <si>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</si>
  <si>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</si>
  <si>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</si>
  <si>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</si>
  <si>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</si>
  <si>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</si>
  <si>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</si>
  <si>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</si>
  <si>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</si>
  <si>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</si>
  <si>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</si>
  <si>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</si>
  <si>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</si>
  <si>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</si>
  <si>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</si>
  <si>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</si>
  <si>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</si>
  <si>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</si>
  <si>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</si>
  <si>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</si>
  <si>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</si>
  <si>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</si>
  <si>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</si>
  <si>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</si>
  <si>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</si>
  <si>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</si>
  <si>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</si>
  <si>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</si>
  <si>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</si>
  <si>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</si>
  <si>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</si>
  <si>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</si>
  <si>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</si>
  <si>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</si>
  <si>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</si>
  <si>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</si>
  <si>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</si>
  <si>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</si>
  <si>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</si>
  <si>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</si>
  <si>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</si>
  <si>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</si>
  <si>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</si>
  <si>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</si>
  <si>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</si>
  <si>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</si>
  <si>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</si>
  <si>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</si>
  <si>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</si>
  <si>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</si>
  <si>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</si>
  <si>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</si>
  <si>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</si>
  <si>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</si>
  <si>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</si>
  <si>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</si>
  <si>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</si>
  <si>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</si>
  <si>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</si>
  <si>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</si>
  <si>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</si>
  <si>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</si>
  <si>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</si>
  <si>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</si>
  <si>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</si>
  <si>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</si>
  <si>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</si>
  <si>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</si>
  <si>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</si>
  <si>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</si>
  <si>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</si>
  <si>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</si>
  <si>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</si>
  <si>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</si>
  <si>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</si>
  <si>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</si>
  <si>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</si>
  <si>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</si>
  <si>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</si>
  <si>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</si>
  <si>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</si>
  <si>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</si>
  <si>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</si>
  <si>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</si>
  <si>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</si>
  <si>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</si>
  <si>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</si>
  <si>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</si>
  <si>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</si>
  <si>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</si>
  <si>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</si>
  <si>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</si>
  <si>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</si>
  <si>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</si>
  <si>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</si>
  <si>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</si>
  <si>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</si>
  <si>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</si>
  <si>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</si>
  <si>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</si>
  <si>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</si>
  <si>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</si>
  <si>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</si>
  <si>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</si>
  <si>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</si>
  <si>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</si>
  <si>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</si>
  <si>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</si>
  <si>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</si>
  <si>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</si>
  <si>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</si>
  <si>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</si>
  <si>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</si>
  <si>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</si>
  <si>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</si>
  <si>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</si>
  <si>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</si>
  <si>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</si>
  <si>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</si>
  <si>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</si>
  <si>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</si>
  <si>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</si>
  <si>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</si>
  <si>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</si>
  <si>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</si>
  <si>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</si>
  <si>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</si>
  <si>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</si>
  <si>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</si>
  <si>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</si>
  <si>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</si>
  <si>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</si>
  <si>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</si>
  <si>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</si>
  <si>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</si>
  <si>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</si>
  <si>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</si>
  <si>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</si>
  <si>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</si>
  <si>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</si>
  <si>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</si>
  <si>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</si>
  <si>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</si>
  <si>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</si>
  <si>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</si>
  <si>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</si>
  <si>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</si>
  <si>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</si>
  <si>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</si>
  <si>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</si>
  <si>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</si>
  <si>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</si>
  <si>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</si>
  <si>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</si>
  <si>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</si>
  <si>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</si>
  <si>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</si>
  <si>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</si>
  <si>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</si>
  <si>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</si>
  <si>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</si>
  <si>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</si>
  <si>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</si>
  <si>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</si>
  <si>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</si>
  <si>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</si>
  <si>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</si>
  <si>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</si>
  <si>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</si>
  <si>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</si>
  <si>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</si>
  <si>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</si>
  <si>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</si>
  <si>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</si>
  <si>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</si>
  <si>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</si>
  <si>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</si>
  <si>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</si>
  <si>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</si>
  <si>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</si>
  <si>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</si>
  <si>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</si>
  <si>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</si>
  <si>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</si>
  <si>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</si>
  <si>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</si>
  <si>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</si>
  <si>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</si>
  <si>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</si>
  <si>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</si>
  <si>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</si>
  <si>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</si>
  <si>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</si>
  <si>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</si>
  <si>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</si>
  <si>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</si>
  <si>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</si>
  <si>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</si>
  <si>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</si>
  <si>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</si>
  <si>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</si>
  <si>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</si>
  <si>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</si>
  <si>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</si>
  <si>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</si>
  <si>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</si>
  <si>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</si>
  <si>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</si>
  <si>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</si>
  <si>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</si>
  <si>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</si>
  <si>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</si>
  <si>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</si>
  <si>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</si>
  <si>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</si>
  <si>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</si>
  <si>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</si>
  <si>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</si>
  <si>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</si>
  <si>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</si>
  <si>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</si>
  <si>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</si>
  <si>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</si>
  <si>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</si>
  <si>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</si>
  <si>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</si>
  <si>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</si>
  <si>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</si>
  <si>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</si>
  <si>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</si>
  <si>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</si>
  <si>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</si>
  <si>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</si>
  <si>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</si>
  <si>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</si>
  <si>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</si>
  <si>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</si>
  <si>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</si>
  <si>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</si>
  <si>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</si>
  <si>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</si>
  <si>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</si>
  <si>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</si>
  <si>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</si>
  <si>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</si>
  <si>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</si>
  <si>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</si>
  <si>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</si>
  <si>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</si>
  <si>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</si>
  <si>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</si>
  <si>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</si>
  <si>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</si>
  <si>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</si>
  <si>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</si>
  <si>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</si>
  <si>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</si>
  <si>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</si>
  <si>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</si>
  <si>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</si>
  <si>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</si>
  <si>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</si>
  <si>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</si>
  <si>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</si>
  <si>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</si>
  <si>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</si>
  <si>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</si>
  <si>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</si>
  <si>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</si>
  <si>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</si>
  <si>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</si>
  <si>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</si>
  <si>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</si>
  <si>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</si>
  <si>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</si>
  <si>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</si>
  <si>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</si>
  <si>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</si>
  <si>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</si>
  <si>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</si>
  <si>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</si>
  <si>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</si>
  <si>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</si>
  <si>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</si>
  <si>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</si>
  <si>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</si>
  <si>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</si>
  <si>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</si>
  <si>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</si>
  <si>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</si>
  <si>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</si>
  <si>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</si>
  <si>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</si>
  <si>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</si>
  <si>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</si>
  <si>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</si>
  <si>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</si>
  <si>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</si>
  <si>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</si>
  <si>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</si>
  <si>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</si>
  <si>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</si>
  <si>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</si>
  <si>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</si>
  <si>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</si>
  <si>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</si>
  <si>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</si>
  <si>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</si>
  <si>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</si>
  <si>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</si>
  <si>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</si>
  <si>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</si>
  <si>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</si>
  <si>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</si>
  <si>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</si>
  <si>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</si>
  <si>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</si>
  <si>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</si>
  <si>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</si>
  <si>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</si>
  <si>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</si>
  <si>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</si>
  <si>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</si>
  <si>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</si>
  <si>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</si>
  <si>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</si>
  <si>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</si>
  <si>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</si>
  <si>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</si>
  <si>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</si>
  <si>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</si>
  <si>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</si>
  <si>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</si>
  <si>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</si>
  <si>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</si>
  <si>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</si>
  <si>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</si>
  <si>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</si>
  <si>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</si>
  <si>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</si>
  <si>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</si>
  <si>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</si>
  <si>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</si>
  <si>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</si>
  <si>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</si>
  <si>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</si>
  <si>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</si>
  <si>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</si>
  <si>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</si>
  <si>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</si>
  <si>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</si>
  <si>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</si>
  <si>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</si>
  <si>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</si>
  <si>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</si>
  <si>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</si>
  <si>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</si>
  <si>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</si>
  <si>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</si>
  <si>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</si>
  <si>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</si>
  <si>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</si>
  <si>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</si>
  <si>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</si>
  <si>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</si>
  <si>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</si>
  <si>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</si>
  <si>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</si>
  <si>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</si>
  <si>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</si>
  <si>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</si>
  <si>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</si>
  <si>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</si>
  <si>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</si>
  <si>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</si>
  <si>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</si>
  <si>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</si>
  <si>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</si>
  <si>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</si>
  <si>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</si>
  <si>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</si>
  <si>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</si>
  <si>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</si>
  <si>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</si>
  <si>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</si>
  <si>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</si>
  <si>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</si>
  <si>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</si>
  <si>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</si>
  <si>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</si>
  <si>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</si>
  <si>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</si>
  <si>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</si>
  <si>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</si>
  <si>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</si>
  <si>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</si>
  <si>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</si>
  <si>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</si>
  <si>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</si>
  <si>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</si>
  <si>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</si>
  <si>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</si>
  <si>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</si>
  <si>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</si>
  <si>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</si>
  <si>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</si>
  <si>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</si>
  <si>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</si>
  <si>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</si>
  <si>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</si>
  <si>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</si>
  <si>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</si>
  <si>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</si>
  <si>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</si>
  <si>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</si>
  <si>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</si>
  <si>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</si>
  <si>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</si>
  <si>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</si>
  <si>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</si>
  <si>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</si>
  <si>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</si>
  <si>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</si>
  <si>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</si>
  <si>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</si>
  <si>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</si>
  <si>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</si>
  <si>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</si>
  <si>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</si>
  <si>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</si>
  <si>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</si>
  <si>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</si>
  <si>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</si>
  <si>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</si>
  <si>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</si>
  <si>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</si>
  <si>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</si>
  <si>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</si>
  <si>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</si>
  <si>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</si>
  <si>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</si>
  <si>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</si>
  <si>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</si>
  <si>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</si>
  <si>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</si>
  <si>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</si>
  <si>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</si>
  <si>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</si>
  <si>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</si>
  <si>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</si>
  <si>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</si>
  <si>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</si>
  <si>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</si>
  <si>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</si>
  <si>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</si>
  <si>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</si>
  <si>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</si>
  <si>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</si>
  <si>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</si>
  <si>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</si>
  <si>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</si>
  <si>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</si>
  <si>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</si>
  <si>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</si>
  <si>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</si>
  <si>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</si>
  <si>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</si>
  <si>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</si>
  <si>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</si>
  <si>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</si>
  <si>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</si>
  <si>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</si>
  <si>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</si>
  <si>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</si>
  <si>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</si>
  <si>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</si>
  <si>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</si>
  <si>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</si>
  <si>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</si>
  <si>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</si>
  <si>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</si>
  <si>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</si>
  <si>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</si>
  <si>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</si>
  <si>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</si>
  <si>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</si>
  <si>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</si>
  <si>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</si>
  <si>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</si>
  <si>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</si>
  <si>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</si>
  <si>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</si>
  <si>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</si>
  <si>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</si>
  <si>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</si>
  <si>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</si>
  <si>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</si>
  <si>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</si>
  <si>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</si>
  <si>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</si>
  <si>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</si>
  <si>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</si>
  <si>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</si>
  <si>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</si>
  <si>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</si>
  <si>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</si>
  <si>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</si>
  <si>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</si>
  <si>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</si>
  <si>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</si>
  <si>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</si>
  <si>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</si>
  <si>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</si>
  <si>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</si>
  <si>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</si>
  <si>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</si>
  <si>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</si>
  <si>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</si>
  <si>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</si>
  <si>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</si>
  <si>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</si>
  <si>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</si>
  <si>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</si>
  <si>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</si>
  <si>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</si>
  <si>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</si>
  <si>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</si>
  <si>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</si>
  <si>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</si>
  <si>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</si>
  <si>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</si>
  <si>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</si>
  <si>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</si>
  <si>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</si>
  <si>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</si>
  <si>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</si>
  <si>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</si>
  <si>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</si>
  <si>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</si>
  <si>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</si>
  <si>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</si>
  <si>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</si>
  <si>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</si>
  <si>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</si>
  <si>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</si>
  <si>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</si>
  <si>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</si>
  <si>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</si>
  <si>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</si>
  <si>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</si>
  <si>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</si>
  <si>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</si>
  <si>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</si>
  <si>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</si>
  <si>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</si>
  <si>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</si>
  <si>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</si>
  <si>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</si>
  <si>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</si>
  <si>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</si>
  <si>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</si>
  <si>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</si>
  <si>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</si>
  <si>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</si>
  <si>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</si>
  <si>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</si>
  <si>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</si>
  <si>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</si>
  <si>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</si>
  <si>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</si>
  <si>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</si>
  <si>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</si>
  <si>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</si>
  <si>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</si>
  <si>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</si>
  <si>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</si>
  <si>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</si>
  <si>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</si>
  <si>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</si>
  <si>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</si>
  <si>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</si>
  <si>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</si>
  <si>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</si>
  <si>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</si>
  <si>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</si>
  <si>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</si>
  <si>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</si>
  <si>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</si>
  <si>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</si>
  <si>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</si>
  <si>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</si>
  <si>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</si>
  <si>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</si>
  <si>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</si>
  <si>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</si>
  <si>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</si>
  <si>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</si>
  <si>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</si>
  <si>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</si>
  <si>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</si>
  <si>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</si>
  <si>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</si>
  <si>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</si>
  <si>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</si>
  <si>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</si>
  <si>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</si>
  <si>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</si>
  <si>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</si>
  <si>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</si>
  <si>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</si>
  <si>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</si>
  <si>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</si>
  <si>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</si>
  <si>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</si>
  <si>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</si>
  <si>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</si>
  <si>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</si>
  <si>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</si>
  <si>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</si>
  <si>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</si>
  <si>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</si>
  <si>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</si>
  <si>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</si>
  <si>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</si>
  <si>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</si>
  <si>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</si>
  <si>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</si>
  <si>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</si>
  <si>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</si>
  <si>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</si>
  <si>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</si>
  <si>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</si>
  <si>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</si>
  <si>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</si>
  <si>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</si>
  <si>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</si>
  <si>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</si>
  <si>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</si>
  <si>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</si>
  <si>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</si>
  <si>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</si>
  <si>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</si>
  <si>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</si>
  <si>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</si>
  <si>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</si>
  <si>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</si>
  <si>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</si>
  <si>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</si>
  <si>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</si>
  <si>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</si>
  <si>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</si>
  <si>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</si>
  <si>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</si>
  <si>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</si>
  <si>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</si>
  <si>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</si>
  <si>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</si>
  <si>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</si>
  <si>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</si>
  <si>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</si>
  <si>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</si>
  <si>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</si>
  <si>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</si>
  <si>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</si>
  <si>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</si>
  <si>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</si>
  <si>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</si>
  <si>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</si>
  <si>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</si>
  <si>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</si>
  <si>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</si>
  <si>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</si>
  <si>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</si>
  <si>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</si>
  <si>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</si>
  <si>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</si>
  <si>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</si>
  <si>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</si>
  <si>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</si>
  <si>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</si>
  <si>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</si>
  <si>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</si>
  <si>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</si>
  <si>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</si>
  <si>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</si>
  <si>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</si>
  <si>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</si>
  <si>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</si>
  <si>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</si>
  <si>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</si>
  <si>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</si>
  <si>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</si>
  <si>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</si>
  <si>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</si>
  <si>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</si>
  <si>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</si>
  <si>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</si>
  <si>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</si>
  <si>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</si>
  <si>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</si>
  <si>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</si>
  <si>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</si>
  <si>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</si>
  <si>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</si>
  <si>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</si>
  <si>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</si>
  <si>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</si>
  <si>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</si>
  <si>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</si>
  <si>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</si>
  <si>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</si>
  <si>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</si>
  <si>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</si>
  <si>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</si>
  <si>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</si>
  <si>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</si>
  <si>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</si>
  <si>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</si>
  <si>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</si>
  <si>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</si>
  <si>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</si>
  <si>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</si>
  <si>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</si>
  <si>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</si>
  <si>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</si>
  <si>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</si>
  <si>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</si>
  <si>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</si>
  <si>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</si>
  <si>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</si>
  <si>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</si>
  <si>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</si>
  <si>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</si>
  <si>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</si>
  <si>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</si>
  <si>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</si>
  <si>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</si>
  <si>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</si>
  <si>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</si>
  <si>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</si>
  <si>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</si>
  <si>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</si>
  <si>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</si>
  <si>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</si>
  <si>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</si>
  <si>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</si>
  <si>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</si>
  <si>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</si>
  <si>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</si>
  <si>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</si>
  <si>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</si>
  <si>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</si>
  <si>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</si>
  <si>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</si>
  <si>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</si>
  <si>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</si>
  <si>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</si>
  <si>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</si>
  <si>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</si>
  <si>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</si>
  <si>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</si>
  <si>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</si>
  <si>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</si>
  <si>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</si>
  <si>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</si>
  <si>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</si>
  <si>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</si>
  <si>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</si>
  <si>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</si>
  <si>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</si>
  <si>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</si>
  <si>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</si>
  <si>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</si>
  <si>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</si>
  <si>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</si>
  <si>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</si>
  <si>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</si>
  <si>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</si>
  <si>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</si>
  <si>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</si>
  <si>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</si>
  <si>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</si>
  <si>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</si>
  <si>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</si>
  <si>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</si>
  <si>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</si>
  <si>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</si>
  <si>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</si>
  <si>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</si>
  <si>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</si>
  <si>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</si>
  <si>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</si>
  <si>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</si>
  <si>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</si>
  <si>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</si>
  <si>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</si>
  <si>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</si>
  <si>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</si>
  <si>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</si>
  <si>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</si>
  <si>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</si>
  <si>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</si>
  <si>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</si>
  <si>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</si>
  <si>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</si>
  <si>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</si>
  <si>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</si>
  <si>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</si>
  <si>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</si>
  <si>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</si>
  <si>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</si>
  <si>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</si>
  <si>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</si>
  <si>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</si>
  <si>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</si>
  <si>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</si>
  <si>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</si>
  <si>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</si>
  <si>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</si>
  <si>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</si>
  <si>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</si>
  <si>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</si>
  <si>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</si>
  <si>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</si>
  <si>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</si>
  <si>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</si>
  <si>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</si>
  <si>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</si>
  <si>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</si>
  <si>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</si>
  <si>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</si>
  <si>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</si>
  <si>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</si>
  <si>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</si>
  <si>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</si>
  <si>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</si>
  <si>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</si>
  <si>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</si>
  <si>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</si>
  <si>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</si>
  <si>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</si>
  <si>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</si>
  <si>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</si>
  <si>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</si>
  <si>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</si>
  <si>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</si>
  <si>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</si>
  <si>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</si>
  <si>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</si>
  <si>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</si>
  <si>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</si>
  <si>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</si>
  <si>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</si>
  <si>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</si>
  <si>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</si>
  <si>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</si>
  <si>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</si>
  <si>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</si>
  <si>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</si>
  <si>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</si>
  <si>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</si>
  <si>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</si>
  <si>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</si>
  <si>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</si>
  <si>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</si>
  <si>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</si>
  <si>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</si>
  <si>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</si>
  <si>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</si>
  <si>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</si>
  <si>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</si>
  <si>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</si>
  <si>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</si>
  <si>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</si>
  <si>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</si>
  <si>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</si>
  <si>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</si>
  <si>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</si>
  <si>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</si>
  <si>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</si>
  <si>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</si>
  <si>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</si>
  <si>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</si>
  <si>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</si>
  <si>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</si>
  <si>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</si>
  <si>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</si>
  <si>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</si>
  <si>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</si>
  <si>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</si>
  <si>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</si>
  <si>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</si>
  <si>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</si>
  <si>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</si>
  <si>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</si>
  <si>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</si>
  <si>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</si>
  <si>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</si>
  <si>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</si>
  <si>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</si>
  <si>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</si>
  <si>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</si>
  <si>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</si>
  <si>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</si>
  <si>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</si>
  <si>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</si>
  <si>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</si>
  <si>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</si>
  <si>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</si>
  <si>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</si>
  <si>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</si>
  <si>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</si>
  <si>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</si>
  <si>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</si>
  <si>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</si>
  <si>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</si>
  <si>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</si>
  <si>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</si>
  <si>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</si>
  <si>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</si>
  <si>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</si>
  <si>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</si>
  <si>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</si>
  <si>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</si>
  <si>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</si>
  <si>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</si>
  <si>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</si>
  <si>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</si>
  <si>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</si>
  <si>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</si>
  <si>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</si>
  <si>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</si>
  <si>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</si>
  <si>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</si>
  <si>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</si>
  <si>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</si>
  <si>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</si>
  <si>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</si>
  <si>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</si>
  <si>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</si>
  <si>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</si>
  <si>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</si>
  <si>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</si>
  <si>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</si>
  <si>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</si>
  <si>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</si>
  <si>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</si>
  <si>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</si>
  <si>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</si>
  <si>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</si>
  <si>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</si>
  <si>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</si>
  <si>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</si>
  <si>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</si>
  <si>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</si>
  <si>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</si>
  <si>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</si>
  <si>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</si>
  <si>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</si>
  <si>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</si>
  <si>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</si>
  <si>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</si>
  <si>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</si>
  <si>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</si>
  <si>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</si>
  <si>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</si>
  <si>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</si>
  <si>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</si>
  <si>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</si>
  <si>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</si>
  <si>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</si>
  <si>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</si>
  <si>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</si>
  <si>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</si>
  <si>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</si>
  <si>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</si>
  <si>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</si>
  <si>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</si>
  <si>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</si>
  <si>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</si>
  <si>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</si>
  <si>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</si>
  <si>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</si>
  <si>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</si>
  <si>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</si>
  <si>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</si>
  <si>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</si>
  <si>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</si>
  <si>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</si>
  <si>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</si>
  <si>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</si>
  <si>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</si>
  <si>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</si>
  <si>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</si>
  <si>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</si>
  <si>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</si>
  <si>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</si>
  <si>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</si>
  <si>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</si>
  <si>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</si>
  <si>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</si>
  <si>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</si>
  <si>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</si>
  <si>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</si>
  <si>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</si>
  <si>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</si>
  <si>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</si>
  <si>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</si>
  <si>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</si>
  <si>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</si>
  <si>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</si>
  <si>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</si>
  <si>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</si>
  <si>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</si>
  <si>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</si>
  <si>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</si>
  <si>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</si>
  <si>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</si>
  <si>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</si>
  <si>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</si>
  <si>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</si>
  <si>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</si>
  <si>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</si>
  <si>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</si>
  <si>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</si>
  <si>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</si>
  <si>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</si>
  <si>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</si>
  <si>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</si>
  <si>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</si>
  <si>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</si>
  <si>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</si>
  <si>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</si>
  <si>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</si>
  <si>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</si>
  <si>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</si>
  <si>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</si>
  <si>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</si>
  <si>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</si>
  <si>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</si>
  <si>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</si>
  <si>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</si>
  <si>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</si>
  <si>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</si>
  <si>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</si>
  <si>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</si>
  <si>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</si>
  <si>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</si>
  <si>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</si>
  <si>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</si>
  <si>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</si>
  <si>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</si>
  <si>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</si>
  <si>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</si>
  <si>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</si>
  <si>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</si>
  <si>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</si>
  <si>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</si>
  <si>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</si>
  <si>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</si>
  <si>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</si>
  <si>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</si>
  <si>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</si>
  <si>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</si>
  <si>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</si>
  <si>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</si>
  <si>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</si>
  <si>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</si>
  <si>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</si>
  <si>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</si>
  <si>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</si>
  <si>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</si>
  <si>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</si>
  <si>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</si>
  <si>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</si>
  <si>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</si>
  <si>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</si>
  <si>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</si>
  <si>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</si>
  <si>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</si>
  <si>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</si>
  <si>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</si>
  <si>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</si>
  <si>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</si>
  <si>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</si>
  <si>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</si>
  <si>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</si>
  <si>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</si>
  <si>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</si>
  <si>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</si>
  <si>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</si>
  <si>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</si>
  <si>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</si>
  <si>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</si>
  <si>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</si>
  <si>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</si>
  <si>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</si>
  <si>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</si>
  <si>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</si>
  <si>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</si>
  <si>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</si>
  <si>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</si>
  <si>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</si>
  <si>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</si>
  <si>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</si>
  <si>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</si>
  <si>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</si>
  <si>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</si>
  <si>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</si>
  <si>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</si>
  <si>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</si>
  <si>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</si>
  <si>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</si>
  <si>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</si>
  <si>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</si>
  <si>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</si>
  <si>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</si>
  <si>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</si>
  <si>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</si>
  <si>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</si>
  <si>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</si>
  <si>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</si>
  <si>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</si>
  <si>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</si>
  <si>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</si>
  <si>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</si>
  <si>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</si>
  <si>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</si>
  <si>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</si>
  <si>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</si>
  <si>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</si>
  <si>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</si>
  <si>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</si>
  <si>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</si>
  <si>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</si>
  <si>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</si>
  <si>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</si>
  <si>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</si>
  <si>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</si>
  <si>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</si>
  <si>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</si>
  <si>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</si>
  <si>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</si>
  <si>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</si>
  <si>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</si>
  <si>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</si>
  <si>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</si>
  <si>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</si>
  <si>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</si>
  <si>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</si>
  <si>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</si>
  <si>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</si>
  <si>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</si>
  <si>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</si>
  <si>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</si>
  <si>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</si>
  <si>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</si>
  <si>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</si>
  <si>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</si>
  <si>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</si>
  <si>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</si>
  <si>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</si>
  <si>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</si>
  <si>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</si>
  <si>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</si>
  <si>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</si>
  <si>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</si>
  <si>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</si>
  <si>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</si>
  <si>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</si>
  <si>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</si>
  <si>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</si>
  <si>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</si>
  <si>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</si>
  <si>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</si>
  <si>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</si>
  <si>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</si>
  <si>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</si>
  <si>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</si>
  <si>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</si>
  <si>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</si>
  <si>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</si>
  <si>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</si>
  <si>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</si>
  <si>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</si>
  <si>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</si>
  <si>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</si>
  <si>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</si>
  <si>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</si>
  <si>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</si>
  <si>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</si>
  <si>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</si>
  <si>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</si>
  <si>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</si>
  <si>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</si>
  <si>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</si>
  <si>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</si>
  <si>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</si>
  <si>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</si>
  <si>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</si>
  <si>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</si>
  <si>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</si>
  <si>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</si>
  <si>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</si>
  <si>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</si>
  <si>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</si>
  <si>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</si>
  <si>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</si>
  <si>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</si>
  <si>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</si>
  <si>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</si>
  <si>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</si>
  <si>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</si>
  <si>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</si>
  <si>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</si>
  <si>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</si>
  <si>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</si>
  <si>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</si>
  <si>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</si>
  <si>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</si>
  <si>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</si>
  <si>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</si>
  <si>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</si>
  <si>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</si>
  <si>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</si>
  <si>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</si>
  <si>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</si>
  <si>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</si>
  <si>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</si>
  <si>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</si>
  <si>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</si>
  <si>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</si>
  <si>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</si>
  <si>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</si>
  <si>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</si>
  <si>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</si>
  <si>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</si>
  <si>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</si>
  <si>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</si>
  <si>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</si>
  <si>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</si>
  <si>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</si>
  <si>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</si>
  <si>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</si>
  <si>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</si>
  <si>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</si>
  <si>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</si>
  <si>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</si>
  <si>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</si>
  <si>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</si>
  <si>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</si>
  <si>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</si>
  <si>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</si>
  <si>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</si>
  <si>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</si>
  <si>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</si>
  <si>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</si>
  <si>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</si>
  <si>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</si>
  <si>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</si>
  <si>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</si>
  <si>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</si>
  <si>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</si>
  <si>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</si>
  <si>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</si>
  <si>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</si>
  <si>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</si>
  <si>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</si>
  <si>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</si>
  <si>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</si>
  <si>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</si>
  <si>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</si>
  <si>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</si>
  <si>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</si>
  <si>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</si>
  <si>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</si>
  <si>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</si>
  <si>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</si>
  <si>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</si>
  <si>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</si>
  <si>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</si>
  <si>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</si>
  <si>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</si>
  <si>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</si>
  <si>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</si>
  <si>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</si>
  <si>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</si>
  <si>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</si>
  <si>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</si>
  <si>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</si>
  <si>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</si>
  <si>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</si>
  <si>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</si>
  <si>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</si>
  <si>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</si>
  <si>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</si>
  <si>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</si>
  <si>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</si>
  <si>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</si>
  <si>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</si>
  <si>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</si>
  <si>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</si>
  <si>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</si>
  <si>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</si>
  <si>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</si>
  <si>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</si>
  <si>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</si>
  <si>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</si>
  <si>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</si>
  <si>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</si>
  <si>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</si>
  <si>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</si>
  <si>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</si>
  <si>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</si>
  <si>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</si>
  <si>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</si>
  <si>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</si>
  <si>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</si>
  <si>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</si>
  <si>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</si>
  <si>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</si>
  <si>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</si>
  <si>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</si>
  <si>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</si>
  <si>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</si>
  <si>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</si>
  <si>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</si>
  <si>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</si>
  <si>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</si>
  <si>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</si>
  <si>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</si>
  <si>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</si>
  <si>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</si>
  <si>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</si>
  <si>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</si>
  <si>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</si>
  <si>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</si>
  <si>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</si>
  <si>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</si>
  <si>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</si>
  <si>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</si>
  <si>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</si>
  <si>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</si>
  <si>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</si>
  <si>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</si>
  <si>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</si>
  <si>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</si>
  <si>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</si>
  <si>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</si>
  <si>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</si>
  <si>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</si>
  <si>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</si>
  <si>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</si>
  <si>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</si>
  <si>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</si>
  <si>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</si>
  <si>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</si>
  <si>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</si>
  <si>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</si>
  <si>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</si>
  <si>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</si>
  <si>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</si>
  <si>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</si>
  <si>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</si>
  <si>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</si>
  <si>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</si>
  <si>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</si>
  <si>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</si>
  <si>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</si>
  <si>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</si>
  <si>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</si>
  <si>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</si>
  <si>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</si>
  <si>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</si>
  <si>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</si>
  <si>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</si>
  <si>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</si>
  <si>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</si>
  <si>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</si>
  <si>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</si>
  <si>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</si>
  <si>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</si>
  <si>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</si>
  <si>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</si>
  <si>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</si>
  <si>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</si>
  <si>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</si>
  <si>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</si>
  <si>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</si>
  <si>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</si>
  <si>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</si>
  <si>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</si>
  <si>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</si>
  <si>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</si>
  <si>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</si>
  <si>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</si>
  <si>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</si>
  <si>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</si>
  <si>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</si>
  <si>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</si>
  <si>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</si>
  <si>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</si>
  <si>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</si>
  <si>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</si>
  <si>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</si>
  <si>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</si>
  <si>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</si>
  <si>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</si>
  <si>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</si>
  <si>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</si>
  <si>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</si>
  <si>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</si>
  <si>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</si>
  <si>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</si>
  <si>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</si>
  <si>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</si>
  <si>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</si>
  <si>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</si>
  <si>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</si>
  <si>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</si>
  <si>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</si>
  <si>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</si>
  <si>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</si>
  <si>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</si>
  <si>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</si>
  <si>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</si>
  <si>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</si>
  <si>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</si>
  <si>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</si>
  <si>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</si>
  <si>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</si>
  <si>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</si>
  <si>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</si>
  <si>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</si>
  <si>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</si>
  <si>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</si>
  <si>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</si>
  <si>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</si>
  <si>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</si>
  <si>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</si>
  <si>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</si>
  <si>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</si>
  <si>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</si>
  <si>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</si>
  <si>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</si>
  <si>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</si>
  <si>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</si>
  <si>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</si>
  <si>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</si>
  <si>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</si>
  <si>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</si>
  <si>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</si>
  <si>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</si>
  <si>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</si>
  <si>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</si>
  <si>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</si>
  <si>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</si>
  <si>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</si>
  <si>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</si>
  <si>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</si>
  <si>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</si>
  <si>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</si>
  <si>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</si>
  <si>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</si>
  <si>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</si>
  <si>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</si>
  <si>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</si>
  <si>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</si>
  <si>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</si>
  <si>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</si>
  <si>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</si>
  <si>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</si>
  <si>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</si>
  <si>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</si>
  <si>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</si>
  <si>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</si>
  <si>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</si>
  <si>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</si>
  <si>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</si>
  <si>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</si>
  <si>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</si>
  <si>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</si>
  <si>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</si>
  <si>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</si>
  <si>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</si>
  <si>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</si>
  <si>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</si>
  <si>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</si>
  <si>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</si>
  <si>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</si>
  <si>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</si>
  <si>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</si>
  <si>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</si>
  <si>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</si>
  <si>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</si>
  <si>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</si>
  <si>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</si>
  <si>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</si>
  <si>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</si>
  <si>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</si>
  <si>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</si>
  <si>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</si>
  <si>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</si>
  <si>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</si>
  <si>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</si>
  <si>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</si>
  <si>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</si>
  <si>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</si>
  <si>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</si>
  <si>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</si>
  <si>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</si>
  <si>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</si>
  <si>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</si>
  <si>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</si>
  <si>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</si>
  <si>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</si>
  <si>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</si>
  <si>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</si>
  <si>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</si>
  <si>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</si>
  <si>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</si>
  <si>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</si>
  <si>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</si>
  <si>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</si>
  <si>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</si>
  <si>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</si>
  <si>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</si>
  <si>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</si>
  <si>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</si>
  <si>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</si>
  <si>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</si>
  <si>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</si>
  <si>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</si>
  <si>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</si>
  <si>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</si>
  <si>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</si>
  <si>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</si>
  <si>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</si>
  <si>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</si>
  <si>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</si>
  <si>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</si>
  <si>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</si>
  <si>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</si>
  <si>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</si>
  <si>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</si>
  <si>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</si>
  <si>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</si>
  <si>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</si>
  <si>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</si>
  <si>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</si>
  <si>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</si>
  <si>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</si>
  <si>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</si>
  <si>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</si>
  <si>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</si>
  <si>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</si>
  <si>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</si>
  <si>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</si>
  <si>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</si>
  <si>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</si>
  <si>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</si>
  <si>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</si>
  <si>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</si>
  <si>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</si>
  <si>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</si>
  <si>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</si>
  <si>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</si>
  <si>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</si>
  <si>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</si>
  <si>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</si>
  <si>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</si>
  <si>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</si>
  <si>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</si>
  <si>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</si>
  <si>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</si>
  <si>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</si>
  <si>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</si>
  <si>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</si>
  <si>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</si>
  <si>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</si>
  <si>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</si>
  <si>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</si>
  <si>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</si>
  <si>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</si>
  <si>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</si>
  <si>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</si>
  <si>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</si>
  <si>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</si>
  <si>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</si>
  <si>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</si>
  <si>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</si>
  <si>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</si>
  <si>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</si>
  <si>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</si>
  <si>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</si>
  <si>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</si>
  <si>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</si>
  <si>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</si>
  <si>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</si>
  <si>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</si>
  <si>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</si>
  <si>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</si>
  <si>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</si>
  <si>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</si>
  <si>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</si>
  <si>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</si>
  <si>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</si>
  <si>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</si>
  <si>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</si>
  <si>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</si>
  <si>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</si>
  <si>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</si>
  <si>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</si>
  <si>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</si>
  <si>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</si>
  <si>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</si>
  <si>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</si>
  <si>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</si>
  <si>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</si>
  <si>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</si>
  <si>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</si>
  <si>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</si>
  <si>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</si>
  <si>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</si>
  <si>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</si>
  <si>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</si>
  <si>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</si>
  <si>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</si>
  <si>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</si>
  <si>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</si>
  <si>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</si>
  <si>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</si>
  <si>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</si>
  <si>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</si>
  <si>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</si>
  <si>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</si>
  <si>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</si>
  <si>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</si>
  <si>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</si>
  <si>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</si>
  <si>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</si>
  <si>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</si>
  <si>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</si>
  <si>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</si>
  <si>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</si>
  <si>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</si>
  <si>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</si>
  <si>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</si>
  <si>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</si>
  <si>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</si>
  <si>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</si>
  <si>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</si>
  <si>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</si>
  <si>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</si>
  <si>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</si>
  <si>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</si>
  <si>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</si>
  <si>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</si>
  <si>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</si>
  <si>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</si>
  <si>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</si>
  <si>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</si>
  <si>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</si>
  <si>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</si>
  <si>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</si>
  <si>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</si>
  <si>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</si>
  <si>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</si>
  <si>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</si>
  <si>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</si>
  <si>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</si>
  <si>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</si>
  <si>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</si>
  <si>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</si>
  <si>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</si>
  <si>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</si>
  <si>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</si>
  <si>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</si>
  <si>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</si>
  <si>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</si>
  <si>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</si>
  <si>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</si>
  <si>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</si>
  <si>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</si>
  <si>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</si>
  <si>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</si>
  <si>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</si>
  <si>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</si>
  <si>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</si>
  <si>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</si>
  <si>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</si>
  <si>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</si>
  <si>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</si>
  <si>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</si>
  <si>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</si>
  <si>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</si>
  <si>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</si>
  <si>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</si>
  <si>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</si>
  <si>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</si>
  <si>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</si>
  <si>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</si>
  <si>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</si>
  <si>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</si>
  <si>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</si>
  <si>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</si>
  <si>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</si>
  <si>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</si>
  <si>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</si>
  <si>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</si>
  <si>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</si>
  <si>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</si>
  <si>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</si>
  <si>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</si>
  <si>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</si>
  <si>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</si>
  <si>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</si>
  <si>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</si>
  <si>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</si>
  <si>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</si>
  <si>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</si>
  <si>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</si>
  <si>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</si>
  <si>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</si>
  <si>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</si>
  <si>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</si>
  <si>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</si>
  <si>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</si>
  <si>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</si>
  <si>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</si>
  <si>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</si>
  <si>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</si>
  <si>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</si>
  <si>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</si>
  <si>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</si>
  <si>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</si>
  <si>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</si>
  <si>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</si>
  <si>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</si>
  <si>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</si>
  <si>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</si>
  <si>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</si>
  <si>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</si>
  <si>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</si>
  <si>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</si>
  <si>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</si>
  <si>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</si>
  <si>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</si>
  <si>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</si>
  <si>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</si>
  <si>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</si>
  <si>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</si>
  <si>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</si>
  <si>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</si>
  <si>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</si>
  <si>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</si>
  <si>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</si>
  <si>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</si>
  <si>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</si>
  <si>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</si>
  <si>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</si>
  <si>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</si>
  <si>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</si>
  <si>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</si>
  <si>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</si>
  <si>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</si>
  <si>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</si>
  <si>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</si>
  <si>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</si>
  <si>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</si>
  <si>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</si>
  <si>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</si>
  <si>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</si>
  <si>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</si>
  <si>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</si>
  <si>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</si>
  <si>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</si>
  <si>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</si>
  <si>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</si>
  <si>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</si>
  <si>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</si>
  <si>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</si>
  <si>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</si>
  <si>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</si>
  <si>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</si>
  <si>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</si>
  <si>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</si>
  <si>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</si>
  <si>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</si>
  <si>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</si>
  <si>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</si>
  <si>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</si>
  <si>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</si>
  <si>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</si>
  <si>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</si>
  <si>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</si>
  <si>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</si>
  <si>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</si>
  <si>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</si>
  <si>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</si>
  <si>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</si>
  <si>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</si>
  <si>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</si>
  <si>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</si>
  <si>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</si>
  <si>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</si>
  <si>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</si>
  <si>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</si>
  <si>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</si>
  <si>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</si>
  <si>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</si>
  <si>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</si>
  <si>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</si>
  <si>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</si>
  <si>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</si>
  <si>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</si>
  <si>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</si>
  <si>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</si>
  <si>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</si>
  <si>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</si>
  <si>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</si>
  <si>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</si>
  <si>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</si>
  <si>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</si>
  <si>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</si>
  <si>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</si>
  <si>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</si>
  <si>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</si>
  <si>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</si>
  <si>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</si>
  <si>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</si>
  <si>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</si>
  <si>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</si>
  <si>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</si>
  <si>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</si>
  <si>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</si>
  <si>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</si>
  <si>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</si>
  <si>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</si>
  <si>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</si>
  <si>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</si>
  <si>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</si>
  <si>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</si>
  <si>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</si>
  <si>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</si>
  <si>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</si>
  <si>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</si>
  <si>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</si>
  <si>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</si>
  <si>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</si>
  <si>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</si>
  <si>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</si>
  <si>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</si>
  <si>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</si>
  <si>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</si>
  <si>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</si>
  <si>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</si>
  <si>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</si>
  <si>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</si>
  <si>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</si>
  <si>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</si>
  <si>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</si>
  <si>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</si>
  <si>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</si>
  <si>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</si>
  <si>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</si>
  <si>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</si>
  <si>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</si>
  <si>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</si>
  <si>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</si>
  <si>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</si>
  <si>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</si>
  <si>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</si>
  <si>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</si>
  <si>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</si>
  <si>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</si>
  <si>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</si>
  <si>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</si>
  <si>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</si>
  <si>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</si>
  <si>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</si>
  <si>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</si>
  <si>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</si>
  <si>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</si>
  <si>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</si>
  <si>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</si>
  <si>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</si>
  <si>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</si>
  <si>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</si>
  <si>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</si>
  <si>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</si>
  <si>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</si>
  <si>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</si>
  <si>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</si>
  <si>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</si>
  <si>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</si>
  <si>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</si>
  <si>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</si>
  <si>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</si>
  <si>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</si>
  <si>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</si>
  <si>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</si>
  <si>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</si>
  <si>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</si>
  <si>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</si>
  <si>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</si>
  <si>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</si>
  <si>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</si>
  <si>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</si>
  <si>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</si>
  <si>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</si>
  <si>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</si>
  <si>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</si>
  <si>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</si>
  <si>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</si>
  <si>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</si>
  <si>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</si>
  <si>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</si>
  <si>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</si>
  <si>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</si>
  <si>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</si>
  <si>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</si>
  <si>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</si>
  <si>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</si>
  <si>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</si>
  <si>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</si>
  <si>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</si>
  <si>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</si>
  <si>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</si>
  <si>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</si>
  <si>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</si>
  <si>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</si>
  <si>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</si>
  <si>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</si>
  <si>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</si>
  <si>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</si>
  <si>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</si>
  <si>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</si>
  <si>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</si>
  <si>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</si>
  <si>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</si>
  <si>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</si>
  <si>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</si>
  <si>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</si>
  <si>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</si>
  <si>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</si>
  <si>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</si>
  <si>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</si>
  <si>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</si>
  <si>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</si>
  <si>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</si>
  <si>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</si>
  <si>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</si>
  <si>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</si>
  <si>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</si>
  <si>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</si>
  <si>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</si>
  <si>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</si>
  <si>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</si>
  <si>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</si>
  <si>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</si>
  <si>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</si>
  <si>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</si>
  <si>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</si>
  <si>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</si>
  <si>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</si>
  <si>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</si>
  <si>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</si>
  <si>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</si>
  <si>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</si>
  <si>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</si>
  <si>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</si>
  <si>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</si>
  <si>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</si>
  <si>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</si>
  <si>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</si>
  <si>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</si>
  <si>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</si>
  <si>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</si>
  <si>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</si>
  <si>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</si>
  <si>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</si>
  <si>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</si>
  <si>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</si>
  <si>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</si>
  <si>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</si>
  <si>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</si>
  <si>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</si>
  <si>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</si>
  <si>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</si>
  <si>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</si>
  <si>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</si>
  <si>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</si>
  <si>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</si>
  <si>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</si>
  <si>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</si>
  <si>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</si>
  <si>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</si>
  <si>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</si>
  <si>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</si>
  <si>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</si>
  <si>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</si>
  <si>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</si>
  <si>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</si>
  <si>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</si>
  <si>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</si>
  <si>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</si>
  <si>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</si>
  <si>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</si>
  <si>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</si>
  <si>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</si>
  <si>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</si>
  <si>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</si>
  <si>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</si>
  <si>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</si>
  <si>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</si>
  <si>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</si>
  <si>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</si>
  <si>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</si>
  <si>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</si>
  <si>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</si>
  <si>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</si>
  <si>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</si>
  <si>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</si>
  <si>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</si>
  <si>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</si>
  <si>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</si>
  <si>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</si>
  <si>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</si>
  <si>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</si>
  <si>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</si>
  <si>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</si>
  <si>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</si>
  <si>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</si>
  <si>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</si>
  <si>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</si>
  <si>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</si>
  <si>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</si>
  <si>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</si>
  <si>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</si>
  <si>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</si>
  <si>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</si>
  <si>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</si>
  <si>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</si>
  <si>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</si>
  <si>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</si>
  <si>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</si>
  <si>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</si>
  <si>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</si>
  <si>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</si>
  <si>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</si>
  <si>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</si>
  <si>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</si>
  <si>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</si>
  <si>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</si>
  <si>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</si>
  <si>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</si>
  <si>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</si>
  <si>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</si>
  <si>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</si>
  <si>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</si>
  <si>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</si>
  <si>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</si>
  <si>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</si>
  <si>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</si>
  <si>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</si>
  <si>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</si>
  <si>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</si>
  <si>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</si>
  <si>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</si>
  <si>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</si>
  <si>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</si>
  <si>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</si>
  <si>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</si>
  <si>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</si>
  <si>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</si>
  <si>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</si>
  <si>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</si>
  <si>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</si>
  <si>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</si>
  <si>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</si>
  <si>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</si>
  <si>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</si>
  <si>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</si>
  <si>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</si>
  <si>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</si>
  <si>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</si>
  <si>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</si>
  <si>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</si>
  <si>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</si>
  <si>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</si>
  <si>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</si>
  <si>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</si>
  <si>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</si>
  <si>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</si>
  <si>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</si>
  <si>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</si>
  <si>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</si>
  <si>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</si>
  <si>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</si>
  <si>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</si>
  <si>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</si>
  <si>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</si>
  <si>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</si>
  <si>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</si>
  <si>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</si>
  <si>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</si>
  <si>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</si>
  <si>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</si>
  <si>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</si>
  <si>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</si>
  <si>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</si>
  <si>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</si>
  <si>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</si>
  <si>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</si>
  <si>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</si>
  <si>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</si>
  <si>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</si>
  <si>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</si>
  <si>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</si>
  <si>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</si>
  <si>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</si>
  <si>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</si>
  <si>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</si>
  <si>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</si>
  <si>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</si>
  <si>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</si>
  <si>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</si>
  <si>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</si>
  <si>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</si>
  <si>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</si>
  <si>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</si>
  <si>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</si>
  <si>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</si>
  <si>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</si>
  <si>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</si>
  <si>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</si>
  <si>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</si>
  <si>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</si>
  <si>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</si>
  <si>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</si>
  <si>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</si>
  <si>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</si>
  <si>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</si>
  <si>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</si>
  <si>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</si>
  <si>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</si>
  <si>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</si>
  <si>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</si>
  <si>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</si>
  <si>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</si>
  <si>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</si>
  <si>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</si>
  <si>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</si>
  <si>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</si>
  <si>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</si>
  <si>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</si>
  <si>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</si>
  <si>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</si>
  <si>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</si>
  <si>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</si>
  <si>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</si>
  <si>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</si>
  <si>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</si>
  <si>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</si>
  <si>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</si>
  <si>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</si>
  <si>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</si>
  <si>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</si>
  <si>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</si>
  <si>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</si>
  <si>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</si>
  <si>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</si>
  <si>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</si>
  <si>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</si>
  <si>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</si>
  <si>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</si>
  <si>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</si>
  <si>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</si>
  <si>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</si>
  <si>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</si>
  <si>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</si>
  <si>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</si>
  <si>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</si>
  <si>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</si>
  <si>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</si>
  <si>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</si>
  <si>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</si>
  <si>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</si>
  <si>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</si>
  <si>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</si>
  <si>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</si>
  <si>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</si>
  <si>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</si>
  <si>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</si>
  <si>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</si>
  <si>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</si>
  <si>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</si>
  <si>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</si>
  <si>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</si>
  <si>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</si>
  <si>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</si>
  <si>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</si>
  <si>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</si>
  <si>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</si>
  <si>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</si>
  <si>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</si>
  <si>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</si>
  <si>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</si>
  <si>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</si>
  <si>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</si>
  <si>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</si>
  <si>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</si>
  <si>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</si>
  <si>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</si>
  <si>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</si>
  <si>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</si>
  <si>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</si>
  <si>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</si>
  <si>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</si>
  <si>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</si>
  <si>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</si>
  <si>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</si>
  <si>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</si>
  <si>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</si>
  <si>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</si>
  <si>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</si>
  <si>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</si>
  <si>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</si>
  <si>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</si>
  <si>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</si>
  <si>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</si>
  <si>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</si>
  <si>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</si>
  <si>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</si>
  <si>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</si>
  <si>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</si>
  <si>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</si>
  <si>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</si>
  <si>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</si>
  <si>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</si>
  <si>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</si>
  <si>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</si>
  <si>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</si>
  <si>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</si>
  <si>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</si>
  <si>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</si>
  <si>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</si>
  <si>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</si>
  <si>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</si>
  <si>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</si>
  <si>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</si>
  <si>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</si>
  <si>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</si>
  <si>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</si>
  <si>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</si>
  <si>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</si>
  <si>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</si>
  <si>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</si>
  <si>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</si>
  <si>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</si>
  <si>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</si>
  <si>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</si>
  <si>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</si>
  <si>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</si>
  <si>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</si>
  <si>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</si>
  <si>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</si>
  <si>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</si>
  <si>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</si>
  <si>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</si>
  <si>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</si>
  <si>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</si>
  <si>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</si>
  <si>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</si>
  <si>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</si>
  <si>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</si>
  <si>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</si>
  <si>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</si>
  <si>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</si>
  <si>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</si>
  <si>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</si>
  <si>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</si>
  <si>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</si>
  <si>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</si>
  <si>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</si>
  <si>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</si>
  <si>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</si>
  <si>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</si>
  <si>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</si>
  <si>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</si>
  <si>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</si>
  <si>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</si>
  <si>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</si>
  <si>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</si>
  <si>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</si>
  <si>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</si>
  <si>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</si>
  <si>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</si>
  <si>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</si>
  <si>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</si>
  <si>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</si>
  <si>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</si>
  <si>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</si>
  <si>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</si>
  <si>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</si>
  <si>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</si>
  <si>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</si>
  <si>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</si>
  <si>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</si>
  <si>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</si>
  <si>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</si>
  <si>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</si>
  <si>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</si>
  <si>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</si>
  <si>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</si>
  <si>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</si>
  <si>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</si>
  <si>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</si>
  <si>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</si>
  <si>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</si>
  <si>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</si>
  <si>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</si>
  <si>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</si>
  <si>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</si>
  <si>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</si>
  <si>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</si>
  <si>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</si>
  <si>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</si>
  <si>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</si>
  <si>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</si>
  <si>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</si>
  <si>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</si>
  <si>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</si>
  <si>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</si>
  <si>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</si>
  <si>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</si>
  <si>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</si>
  <si>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</si>
  <si>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</si>
  <si>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</si>
  <si>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</si>
  <si>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</si>
  <si>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</si>
  <si>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</si>
  <si>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</si>
  <si>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</si>
  <si>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</si>
  <si>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</si>
  <si>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</si>
  <si>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</si>
  <si>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</si>
  <si>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</si>
  <si>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</si>
  <si>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</si>
  <si>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</si>
  <si>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</si>
  <si>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</si>
  <si>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</si>
  <si>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</si>
  <si>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</si>
  <si>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</si>
  <si>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</si>
  <si>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</si>
  <si>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</si>
  <si>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</si>
  <si>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</si>
  <si>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</si>
  <si>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</si>
  <si>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</si>
  <si>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</si>
  <si>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</si>
  <si>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</si>
  <si>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</si>
  <si>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</si>
  <si>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</si>
  <si>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</si>
  <si>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</si>
  <si>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</si>
  <si>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</si>
  <si>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</si>
  <si>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</si>
  <si>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</si>
  <si>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</si>
  <si>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</si>
  <si>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</si>
  <si>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</si>
  <si>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</si>
  <si>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</si>
  <si>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</si>
  <si>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</si>
  <si>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</si>
  <si>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</si>
  <si>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</si>
  <si>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</si>
  <si>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</si>
  <si>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</si>
  <si>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</si>
  <si>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</si>
  <si>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</si>
  <si>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</si>
  <si>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</si>
  <si>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</si>
  <si>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</si>
  <si>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</si>
  <si>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</si>
  <si>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</si>
  <si>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</si>
  <si>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</si>
  <si>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</si>
  <si>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</si>
  <si>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</si>
  <si>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</si>
  <si>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</si>
  <si>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</si>
  <si>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</si>
  <si>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</si>
  <si>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</si>
  <si>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</si>
  <si>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</si>
  <si>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</si>
  <si>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</si>
  <si>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</si>
  <si>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</si>
  <si>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</si>
  <si>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</si>
  <si>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</si>
  <si>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</si>
  <si>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</si>
  <si>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</si>
  <si>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</si>
  <si>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</si>
  <si>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</si>
  <si>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</si>
  <si>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</si>
  <si>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</si>
  <si>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</si>
  <si>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</si>
  <si>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</si>
  <si>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</si>
  <si>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</si>
  <si>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</si>
  <si>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</si>
  <si>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</si>
  <si>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</si>
  <si>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</si>
  <si>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</si>
  <si>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</si>
  <si>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</si>
  <si>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</si>
  <si>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</si>
  <si>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</si>
  <si>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</si>
  <si>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</si>
  <si>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</si>
  <si>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</si>
  <si>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</si>
  <si>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</si>
  <si>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</si>
  <si>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</si>
  <si>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</si>
  <si>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</si>
  <si>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</si>
  <si>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</si>
  <si>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</si>
  <si>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</si>
  <si>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</si>
  <si>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</si>
  <si>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</si>
  <si>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</si>
  <si>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</si>
  <si>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</si>
  <si>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</si>
  <si>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</si>
  <si>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</si>
  <si>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</si>
  <si>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</si>
  <si>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</si>
  <si>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</si>
  <si>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</si>
  <si>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</si>
  <si>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</si>
  <si>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</si>
  <si>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</si>
  <si>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</si>
  <si>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</si>
  <si>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</si>
  <si>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</si>
  <si>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</si>
  <si>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</si>
  <si>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</si>
  <si>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</si>
  <si>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</si>
  <si>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</si>
  <si>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</si>
  <si>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</si>
  <si>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</si>
  <si>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</si>
  <si>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</si>
  <si>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</si>
  <si>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</si>
  <si>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</si>
  <si>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</si>
  <si>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</si>
  <si>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</si>
  <si>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</si>
  <si>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</si>
  <si>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</si>
  <si>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</si>
  <si>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</si>
  <si>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</si>
  <si>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</si>
  <si>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</si>
  <si>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</si>
  <si>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</si>
  <si>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</si>
  <si>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</si>
  <si>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</si>
  <si>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</si>
  <si>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</si>
  <si>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</si>
  <si>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</si>
  <si>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</si>
  <si>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</si>
  <si>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</si>
  <si>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</si>
  <si>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</si>
  <si>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</si>
  <si>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</si>
  <si>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</si>
  <si>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</si>
  <si>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</si>
  <si>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</si>
  <si>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</si>
  <si>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</si>
  <si>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</si>
  <si>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</si>
  <si>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</si>
  <si>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</si>
  <si>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</si>
  <si>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</si>
  <si>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</si>
  <si>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</si>
  <si>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</si>
  <si>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</si>
  <si>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</si>
  <si>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</si>
  <si>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</si>
  <si>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</si>
  <si>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</si>
  <si>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</si>
  <si>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</si>
  <si>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</si>
  <si>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</si>
  <si>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</si>
  <si>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</si>
  <si>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</si>
  <si>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</si>
  <si>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</si>
  <si>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</si>
  <si>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</si>
  <si>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</si>
  <si>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</si>
  <si>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</si>
  <si>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</si>
  <si>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</si>
  <si>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</si>
  <si>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</si>
  <si>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</si>
  <si>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</si>
  <si>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</si>
  <si>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</si>
  <si>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</si>
  <si>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</si>
  <si>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</si>
  <si>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</si>
  <si>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</si>
  <si>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</si>
  <si>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</si>
  <si>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</si>
  <si>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</si>
  <si>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</si>
  <si>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</si>
  <si>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</si>
  <si>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</si>
  <si>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</si>
  <si>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</si>
  <si>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</si>
  <si>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</si>
  <si>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</si>
  <si>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</si>
  <si>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</si>
  <si>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</si>
  <si>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</si>
  <si>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</si>
  <si>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</si>
  <si>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</si>
  <si>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</si>
  <si>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</si>
  <si>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</si>
  <si>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</si>
  <si>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</si>
  <si>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</si>
  <si>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</si>
  <si>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</si>
  <si>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</si>
  <si>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</si>
  <si>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</si>
  <si>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</si>
  <si>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</si>
  <si>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</si>
  <si>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</si>
  <si>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</si>
  <si>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</si>
  <si>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</si>
  <si>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</si>
  <si>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</si>
  <si>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</si>
  <si>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</si>
  <si>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</si>
  <si>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</si>
  <si>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</si>
  <si>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</si>
  <si>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</si>
  <si>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</si>
  <si>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</si>
  <si>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</si>
  <si>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</si>
  <si>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</si>
  <si>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</si>
  <si>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</si>
  <si>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</si>
  <si>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</si>
  <si>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</si>
  <si>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</si>
  <si>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</si>
  <si>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</si>
  <si>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</si>
  <si>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</si>
  <si>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</si>
  <si>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</si>
  <si>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</si>
  <si>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</si>
  <si>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</si>
  <si>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</si>
  <si>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</si>
  <si>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</si>
  <si>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</si>
  <si>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</si>
  <si>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</si>
  <si>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</si>
  <si>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</si>
  <si>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</si>
  <si>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</si>
  <si>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</si>
  <si>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</si>
  <si>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</si>
  <si>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</si>
  <si>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</si>
  <si>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</si>
  <si>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</si>
  <si>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</si>
  <si>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</si>
  <si>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</si>
  <si>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</si>
  <si>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</si>
  <si>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</si>
  <si>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</si>
  <si>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</si>
  <si>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</si>
  <si>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</si>
  <si>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</si>
  <si>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</si>
  <si>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</si>
  <si>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</si>
  <si>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</si>
  <si>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</si>
  <si>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</si>
  <si>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</si>
  <si>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</si>
  <si>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</si>
  <si>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</si>
  <si>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</si>
  <si>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</si>
  <si>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</si>
  <si>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</si>
  <si>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</si>
  <si>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</si>
  <si>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</si>
  <si>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</si>
  <si>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</si>
  <si>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</si>
  <si>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</si>
  <si>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</si>
  <si>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</si>
  <si>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</si>
  <si>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</si>
  <si>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</si>
  <si>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</si>
  <si>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</si>
  <si>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</si>
  <si>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</si>
  <si>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</si>
  <si>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</si>
  <si>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</si>
  <si>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</si>
  <si>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</si>
  <si>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</si>
  <si>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</si>
  <si>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</si>
  <si>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</si>
  <si>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</si>
  <si>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</si>
  <si>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</si>
  <si>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</si>
  <si>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</si>
  <si>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</si>
  <si>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</si>
  <si>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</si>
  <si>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</si>
  <si>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</si>
  <si>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</si>
  <si>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</si>
  <si>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</si>
  <si>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</si>
  <si>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</si>
  <si>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</si>
  <si>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</si>
  <si>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</si>
  <si>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</si>
  <si>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</si>
  <si>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</si>
  <si>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</si>
  <si>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</si>
  <si>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</si>
  <si>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</si>
  <si>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</si>
  <si>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</si>
  <si>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</si>
  <si>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</si>
  <si>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</si>
  <si>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</si>
  <si>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</si>
  <si>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</si>
  <si>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</si>
  <si>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</si>
  <si>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</si>
  <si>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</si>
  <si>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</si>
  <si>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</si>
  <si>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</si>
  <si>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</si>
  <si>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</si>
  <si>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</si>
  <si>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</si>
  <si>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</si>
  <si>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</si>
  <si>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</si>
  <si>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</si>
  <si>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</si>
  <si>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</si>
  <si>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</si>
  <si>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</si>
  <si>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</si>
  <si>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</si>
  <si>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</si>
  <si>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</si>
  <si>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</si>
  <si>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</si>
  <si>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</si>
  <si>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</si>
  <si>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</si>
  <si>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</si>
  <si>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</si>
  <si>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</si>
  <si>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</si>
  <si>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</si>
  <si>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</si>
  <si>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</si>
  <si>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</si>
  <si>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</si>
  <si>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</si>
  <si>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</si>
  <si>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</si>
  <si>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</si>
  <si>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</si>
  <si>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</si>
  <si>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</si>
  <si>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</si>
  <si>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</si>
  <si>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</si>
  <si>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</si>
  <si>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</si>
  <si>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</si>
  <si>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</si>
  <si>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</si>
  <si>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</si>
  <si>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</si>
  <si>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</si>
  <si>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</si>
  <si>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</si>
  <si>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</si>
  <si>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</si>
  <si>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</si>
  <si>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</si>
  <si>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</si>
  <si>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</si>
  <si>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</si>
  <si>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</si>
  <si>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</si>
  <si>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</si>
  <si>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</si>
  <si>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</si>
  <si>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</si>
  <si>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</si>
  <si>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</si>
  <si>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</si>
  <si>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</si>
  <si>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</si>
  <si>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</si>
  <si>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</si>
  <si>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</si>
  <si>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</si>
  <si>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</si>
  <si>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</si>
  <si>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</si>
  <si>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</si>
  <si>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</si>
  <si>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</si>
  <si>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</si>
  <si>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</si>
  <si>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</si>
  <si>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</si>
  <si>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</si>
  <si>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</si>
  <si>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</si>
  <si>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</si>
  <si>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</si>
  <si>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</si>
  <si>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</si>
  <si>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</si>
  <si>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</si>
  <si>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</si>
  <si>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</si>
  <si>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</si>
  <si>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</si>
  <si>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</si>
  <si>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</si>
  <si>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</si>
  <si>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</si>
  <si>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</si>
  <si>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</si>
  <si>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</si>
  <si>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</si>
  <si>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</si>
  <si>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</si>
  <si>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</si>
  <si>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</si>
  <si>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</si>
  <si>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</si>
  <si>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</si>
  <si>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</si>
  <si>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</si>
  <si>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</si>
  <si>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</si>
  <si>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</si>
  <si>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</si>
  <si>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</si>
  <si>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</si>
  <si>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</si>
  <si>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</si>
  <si>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</si>
  <si>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</si>
  <si>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</si>
  <si>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</si>
  <si>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</si>
  <si>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</si>
  <si>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</si>
  <si>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</si>
  <si>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</si>
  <si>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</si>
  <si>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</si>
  <si>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</si>
  <si>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</si>
  <si>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</si>
  <si>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</si>
  <si>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</si>
  <si>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</si>
  <si>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</si>
  <si>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</si>
  <si>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</si>
  <si>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</si>
  <si>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</si>
  <si>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</si>
  <si>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</si>
  <si>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</si>
  <si>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</si>
  <si>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</si>
  <si>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</si>
  <si>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</si>
  <si>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</si>
  <si>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</si>
  <si>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</si>
  <si>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</si>
  <si>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</si>
  <si>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</si>
  <si>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</si>
  <si>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</si>
  <si>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</si>
  <si>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</si>
  <si>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</si>
  <si>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</si>
  <si>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</si>
  <si>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</si>
  <si>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</si>
  <si>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</si>
  <si>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</si>
  <si>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</si>
  <si>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</si>
  <si>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</si>
  <si>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</si>
  <si>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</si>
  <si>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</si>
  <si>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</si>
  <si>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</si>
  <si>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</si>
  <si>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</si>
  <si>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</si>
  <si>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</si>
  <si>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</si>
  <si>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</si>
  <si>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</si>
  <si>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</si>
  <si>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</si>
  <si>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</si>
  <si>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</si>
  <si>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</si>
  <si>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</si>
  <si>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</si>
  <si>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</si>
  <si>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</si>
  <si>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</si>
  <si>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</si>
  <si>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</si>
  <si>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</si>
  <si>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</si>
  <si>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</si>
  <si>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</si>
  <si>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</si>
  <si>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</si>
  <si>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</si>
  <si>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</si>
  <si>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</si>
  <si>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</si>
  <si>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</si>
  <si>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</si>
  <si>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</si>
  <si>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</si>
  <si>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</si>
  <si>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</si>
  <si>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</si>
  <si>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</si>
  <si>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</si>
  <si>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</si>
  <si>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</si>
  <si>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</si>
  <si>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</si>
  <si>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</si>
  <si>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</si>
  <si>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</si>
  <si>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</si>
  <si>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</si>
  <si>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</si>
  <si>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</si>
  <si>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</si>
  <si>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</si>
  <si>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</si>
  <si>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</si>
  <si>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</si>
  <si>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</si>
  <si>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</si>
  <si>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</si>
  <si>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</si>
  <si>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</si>
  <si>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</si>
  <si>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</si>
  <si>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</si>
  <si>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</si>
  <si>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</si>
  <si>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</si>
  <si>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</si>
  <si>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</si>
  <si>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</si>
  <si>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</si>
  <si>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</si>
  <si>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</si>
  <si>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</si>
  <si>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</si>
  <si>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</si>
  <si>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</si>
  <si>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</si>
  <si>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</si>
  <si>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</si>
  <si>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</si>
  <si>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</si>
  <si>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</si>
  <si>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</si>
  <si>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</si>
  <si>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</si>
  <si>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</si>
  <si>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</si>
  <si>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</si>
  <si>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</si>
  <si>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</si>
  <si>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</si>
  <si>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</si>
  <si>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</si>
  <si>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</si>
  <si>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</si>
  <si>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</si>
  <si>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</si>
  <si>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</si>
  <si>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</si>
  <si>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</si>
  <si>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</si>
  <si>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</si>
  <si>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</si>
  <si>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</si>
  <si>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</si>
  <si>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</si>
  <si>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</si>
  <si>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</si>
  <si>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</si>
  <si>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</si>
  <si>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</si>
  <si>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</si>
  <si>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</si>
  <si>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</si>
  <si>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</si>
  <si>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</si>
  <si>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</si>
  <si>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</si>
  <si>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</si>
  <si>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</si>
  <si>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</si>
  <si>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</si>
  <si>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</si>
  <si>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</si>
  <si>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</si>
  <si>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</si>
  <si>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</si>
  <si>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</si>
  <si>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</si>
  <si>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</si>
  <si>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</si>
  <si>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</si>
  <si>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</si>
  <si>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</si>
  <si>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</si>
  <si>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</si>
  <si>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</si>
  <si>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</si>
  <si>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</si>
  <si>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</si>
  <si>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</si>
  <si>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</si>
  <si>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</si>
  <si>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</si>
  <si>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</si>
  <si>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</si>
  <si>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</si>
  <si>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</si>
  <si>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</si>
  <si>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</si>
  <si>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</si>
  <si>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</si>
  <si>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</si>
  <si>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</si>
  <si>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</si>
  <si>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</si>
  <si>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</si>
  <si>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</si>
  <si>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</si>
  <si>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</si>
  <si>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</si>
  <si>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</si>
  <si>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</si>
  <si>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</si>
  <si>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</si>
  <si>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</si>
  <si>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</si>
  <si>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</si>
  <si>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</si>
  <si>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</si>
  <si>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</si>
  <si>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</si>
  <si>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</si>
  <si>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</si>
  <si>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</si>
  <si>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</si>
  <si>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</si>
  <si>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</si>
  <si>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</si>
  <si>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</si>
  <si>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</si>
  <si>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</si>
  <si>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</si>
  <si>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</si>
  <si>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</si>
  <si>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</si>
  <si>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</si>
  <si>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</si>
  <si>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</si>
  <si>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</si>
  <si>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</si>
  <si>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</si>
  <si>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</si>
  <si>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</si>
  <si>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</si>
  <si>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</si>
  <si>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</si>
  <si>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</si>
  <si>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</si>
  <si>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</si>
  <si>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</si>
  <si>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</si>
  <si>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</si>
  <si>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</si>
  <si>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</si>
  <si>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</si>
  <si>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</si>
  <si>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</si>
  <si>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</si>
  <si>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</si>
  <si>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</si>
  <si>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</si>
  <si>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</si>
  <si>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</si>
  <si>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</si>
  <si>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</si>
  <si>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</si>
  <si>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</si>
  <si>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</si>
  <si>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</si>
  <si>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</si>
  <si>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</si>
  <si>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</si>
  <si>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</si>
  <si>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</si>
  <si>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</si>
  <si>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</si>
  <si>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</si>
  <si>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</si>
  <si>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</si>
  <si>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</si>
  <si>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</si>
  <si>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</si>
  <si>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</si>
  <si>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</si>
  <si>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</si>
  <si>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</si>
  <si>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</si>
  <si>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</si>
  <si>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</si>
  <si>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</si>
  <si>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</si>
  <si>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</si>
  <si>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</si>
  <si>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</si>
  <si>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</si>
  <si>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</si>
  <si>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</si>
  <si>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</si>
  <si>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</si>
  <si>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</si>
  <si>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</si>
  <si>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</si>
  <si>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</si>
  <si>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</si>
  <si>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</si>
  <si>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</si>
  <si>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</si>
  <si>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</si>
  <si>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</si>
  <si>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</si>
  <si>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</si>
  <si>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</si>
  <si>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</si>
  <si>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</si>
  <si>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</si>
  <si>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</si>
  <si>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</si>
  <si>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</si>
  <si>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</si>
  <si>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</si>
  <si>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</si>
  <si>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</si>
  <si>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</si>
  <si>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</si>
  <si>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</si>
  <si>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</si>
  <si>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</si>
  <si>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</si>
  <si>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</si>
  <si>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</si>
  <si>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</si>
  <si>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</si>
  <si>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</si>
  <si>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</si>
  <si>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</si>
  <si>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</si>
  <si>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</si>
  <si>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</si>
  <si>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</si>
  <si>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</si>
  <si>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</si>
  <si>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</si>
  <si>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</si>
  <si>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</si>
  <si>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</si>
  <si>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</si>
  <si>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</si>
  <si>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</si>
  <si>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</si>
  <si>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</si>
  <si>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</si>
  <si>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</si>
  <si>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</si>
  <si>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</si>
  <si>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</si>
  <si>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</si>
  <si>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</si>
  <si>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</si>
  <si>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</si>
  <si>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</si>
  <si>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</si>
  <si>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</si>
  <si>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</si>
  <si>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</si>
  <si>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</si>
  <si>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</si>
  <si>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</si>
  <si>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</si>
  <si>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</si>
  <si>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</si>
  <si>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</si>
  <si>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</si>
  <si>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</si>
  <si>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</si>
  <si>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</si>
  <si>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</si>
  <si>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</si>
  <si>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</si>
  <si>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</si>
  <si>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</si>
  <si>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</si>
  <si>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</si>
  <si>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</si>
  <si>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</si>
  <si>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</si>
  <si>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</si>
  <si>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</si>
  <si>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</si>
  <si>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</si>
  <si>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</si>
  <si>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</si>
  <si>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</si>
  <si>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</si>
  <si>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</si>
  <si>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</si>
  <si>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</si>
  <si>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</si>
  <si>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</si>
  <si>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</si>
  <si>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</si>
  <si>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</si>
  <si>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</si>
  <si>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</si>
  <si>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</si>
  <si>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</si>
  <si>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</si>
  <si>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</si>
  <si>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</si>
  <si>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</si>
  <si>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</si>
  <si>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</si>
  <si>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</si>
  <si>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</si>
  <si>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</si>
  <si>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</si>
  <si>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</si>
  <si>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</si>
  <si>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</si>
  <si>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</si>
  <si>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</si>
  <si>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</si>
  <si>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</si>
  <si>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</si>
  <si>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</si>
  <si>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</si>
  <si>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</si>
  <si>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</si>
  <si>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</si>
  <si>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</si>
  <si>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</si>
  <si>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</si>
  <si>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</si>
  <si>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</si>
  <si>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</si>
  <si>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</si>
  <si>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</si>
  <si>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</si>
  <si>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</si>
  <si>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</si>
  <si>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</si>
  <si>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</si>
  <si>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</si>
  <si>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</si>
  <si>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</si>
  <si>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</si>
  <si>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</si>
  <si>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</si>
  <si>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</si>
  <si>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</si>
  <si>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</si>
  <si>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</si>
  <si>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</si>
  <si>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</si>
  <si>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</si>
  <si>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</si>
  <si>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</si>
  <si>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</si>
  <si>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</si>
  <si>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</si>
  <si>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</si>
  <si>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</si>
  <si>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</si>
  <si>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</si>
  <si>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</si>
  <si>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</si>
  <si>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</si>
  <si>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</si>
  <si>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</si>
  <si>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</si>
  <si>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</si>
  <si>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</si>
  <si>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</si>
  <si>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</si>
  <si>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</si>
  <si>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</si>
  <si>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</si>
  <si>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</si>
  <si>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</si>
  <si>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</si>
  <si>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</si>
  <si>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</si>
  <si>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</si>
  <si>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</si>
  <si>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</si>
  <si>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</si>
  <si>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</si>
  <si>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</si>
  <si>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</si>
  <si>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</si>
  <si>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</si>
  <si>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</si>
  <si>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</si>
  <si>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</si>
  <si>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</si>
  <si>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</si>
  <si>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</si>
  <si>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</si>
  <si>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</si>
  <si>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</si>
  <si>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</si>
  <si>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</si>
  <si>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</si>
  <si>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</si>
  <si>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</si>
  <si>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</si>
  <si>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</si>
  <si>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</si>
  <si>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</si>
  <si>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</si>
  <si>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</si>
  <si>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</si>
  <si>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</si>
  <si>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</si>
  <si>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</si>
  <si>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</si>
  <si>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</si>
  <si>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</si>
  <si>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</si>
  <si>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</si>
  <si>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</si>
  <si>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</si>
  <si>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</si>
  <si>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</si>
  <si>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</si>
  <si>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</si>
  <si>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</si>
  <si>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</si>
  <si>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</si>
  <si>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</si>
  <si>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</si>
  <si>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</si>
  <si>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</si>
  <si>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</si>
  <si>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</si>
  <si>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</si>
  <si>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</si>
  <si>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</si>
  <si>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</si>
  <si>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</si>
  <si>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</si>
  <si>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</si>
  <si>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</si>
  <si>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</si>
  <si>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</si>
  <si>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</si>
  <si>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</si>
  <si>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</si>
  <si>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</si>
  <si>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</si>
  <si>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</si>
  <si>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</si>
  <si>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</si>
  <si>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</si>
  <si>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</si>
  <si>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</si>
  <si>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</si>
  <si>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</si>
  <si>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</si>
  <si>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</si>
  <si>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</si>
  <si>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</si>
  <si>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</si>
  <si>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</si>
  <si>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</si>
  <si>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</si>
  <si>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</si>
  <si>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</si>
  <si>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</si>
  <si>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</si>
  <si>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</si>
  <si>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</si>
  <si>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</si>
  <si>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</si>
  <si>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</si>
  <si>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</si>
  <si>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</si>
  <si>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</si>
  <si>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</si>
  <si>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</si>
  <si>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</si>
  <si>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</si>
  <si>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</si>
  <si>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</si>
  <si>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</si>
  <si>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</si>
  <si>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</si>
  <si>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</si>
  <si>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</si>
  <si>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</si>
  <si>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</si>
  <si>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</si>
  <si>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</si>
  <si>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</si>
  <si>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</si>
  <si>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</si>
  <si>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</si>
  <si>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</si>
  <si>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</si>
  <si>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</si>
  <si>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</si>
  <si>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</si>
  <si>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</si>
  <si>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</si>
  <si>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</si>
  <si>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</si>
  <si>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</si>
  <si>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</si>
  <si>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</si>
  <si>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</si>
  <si>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</si>
  <si>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</si>
  <si>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</si>
  <si>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</si>
  <si>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</si>
  <si>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</si>
  <si>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</si>
  <si>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</si>
  <si>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</si>
  <si>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</si>
  <si>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</si>
  <si>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</si>
  <si>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</si>
  <si>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</si>
  <si>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</si>
  <si>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</si>
  <si>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</si>
  <si>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</si>
  <si>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</si>
  <si>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</si>
  <si>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</si>
  <si>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</si>
  <si>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</si>
  <si>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</si>
  <si>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</si>
  <si>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</si>
  <si>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</si>
  <si>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</si>
  <si>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</si>
  <si>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</si>
  <si>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</si>
  <si>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</si>
  <si>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</si>
  <si>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</si>
  <si>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</si>
  <si>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</si>
  <si>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</si>
  <si>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</si>
  <si>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</si>
  <si>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</si>
  <si>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</si>
  <si>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</si>
  <si>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</si>
  <si>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</si>
  <si>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</si>
  <si>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</si>
  <si>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</si>
  <si>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</si>
  <si>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</si>
  <si>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</si>
  <si>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</si>
  <si>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</si>
  <si>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</si>
  <si>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</si>
  <si>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</si>
  <si>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</si>
  <si>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</si>
  <si>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</si>
  <si>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</si>
  <si>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</si>
  <si>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</si>
  <si>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</si>
  <si>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</si>
  <si>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</si>
  <si>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</si>
  <si>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</si>
  <si>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</si>
  <si>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</si>
  <si>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</si>
  <si>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</si>
  <si>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</si>
  <si>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</si>
  <si>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</si>
  <si>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</si>
  <si>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</si>
  <si>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</si>
  <si>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</si>
  <si>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</si>
  <si>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</si>
  <si>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</si>
  <si>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</si>
  <si>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</si>
  <si>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</si>
  <si>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</si>
  <si>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</si>
  <si>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</si>
  <si>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</si>
  <si>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</si>
  <si>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</si>
  <si>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</si>
  <si>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</si>
  <si>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</si>
  <si>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</si>
  <si>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</si>
  <si>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</si>
  <si>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</si>
  <si>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</si>
  <si>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</si>
  <si>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</si>
  <si>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</si>
  <si>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</si>
  <si>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</si>
  <si>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</si>
  <si>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</si>
  <si>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</si>
  <si>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</si>
  <si>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</si>
  <si>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</si>
  <si>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</si>
  <si>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</si>
  <si>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</si>
  <si>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</si>
  <si>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</si>
  <si>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</si>
  <si>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</si>
  <si>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</si>
  <si>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</si>
  <si>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</si>
  <si>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</si>
  <si>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</si>
  <si>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</si>
  <si>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</si>
  <si>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</si>
  <si>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</si>
  <si>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</si>
  <si>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</si>
  <si>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</si>
  <si>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</si>
  <si>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</si>
  <si>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</si>
  <si>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</si>
  <si>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</si>
  <si>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</si>
  <si>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</si>
  <si>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</si>
  <si>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</si>
  <si>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</si>
  <si>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</si>
  <si>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</si>
  <si>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</si>
  <si>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</si>
  <si>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</si>
  <si>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</si>
  <si>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</si>
  <si>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</si>
  <si>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</si>
  <si>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</si>
  <si>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</si>
  <si>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</si>
  <si>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</si>
  <si>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</si>
  <si>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</si>
  <si>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</si>
  <si>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</si>
  <si>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</si>
  <si>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</si>
  <si>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</si>
  <si>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</si>
  <si>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</si>
  <si>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</si>
  <si>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</si>
  <si>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</si>
  <si>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</si>
  <si>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</si>
  <si>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</si>
  <si>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</si>
  <si>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</si>
  <si>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</si>
  <si>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</si>
  <si>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</si>
  <si>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</si>
  <si>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</si>
  <si>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</si>
  <si>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</si>
  <si>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</si>
  <si>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</si>
  <si>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</si>
  <si>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</si>
  <si>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</si>
  <si>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</si>
  <si>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</si>
  <si>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</si>
  <si>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</si>
  <si>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</si>
  <si>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</si>
  <si>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</si>
  <si>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</si>
  <si>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</si>
  <si>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</si>
  <si>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</si>
  <si>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</si>
  <si>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</si>
  <si>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</si>
  <si>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</si>
  <si>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</si>
  <si>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</si>
  <si>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</si>
  <si>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</si>
  <si>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</si>
  <si>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</si>
  <si>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</si>
  <si>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</si>
  <si>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</si>
  <si>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</si>
  <si>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</si>
  <si>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</si>
  <si>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</si>
  <si>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</si>
  <si>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</si>
  <si>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</si>
  <si>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</si>
  <si>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</si>
  <si>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</si>
  <si>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</si>
  <si>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</si>
  <si>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</si>
  <si>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</si>
  <si>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</si>
  <si>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</si>
  <si>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</si>
  <si>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</si>
  <si>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</si>
  <si>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</si>
  <si>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</si>
  <si>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</si>
  <si>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</si>
  <si>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</si>
  <si>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</si>
  <si>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</si>
  <si>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</si>
  <si>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</si>
  <si>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</si>
  <si>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</si>
  <si>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</si>
  <si>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</si>
  <si>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</si>
  <si>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</si>
  <si>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</si>
  <si>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</si>
  <si>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</si>
  <si>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</si>
  <si>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</si>
  <si>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</si>
  <si>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</si>
  <si>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</si>
  <si>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</si>
  <si>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</si>
  <si>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</si>
  <si>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</si>
  <si>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</si>
  <si>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</si>
  <si>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</si>
  <si>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</si>
  <si>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</si>
  <si>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</si>
  <si>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</si>
  <si>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</si>
  <si>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</si>
  <si>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</si>
  <si>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</si>
  <si>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</si>
  <si>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</si>
  <si>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</si>
  <si>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</si>
  <si>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</si>
  <si>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</si>
  <si>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</si>
  <si>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</si>
  <si>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</si>
  <si>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</si>
  <si>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</si>
  <si>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</si>
  <si>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</si>
  <si>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</si>
  <si>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</si>
  <si>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</si>
  <si>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</si>
  <si>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</si>
  <si>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</si>
  <si>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</si>
  <si>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</si>
  <si>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</si>
  <si>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</si>
  <si>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</si>
  <si>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</si>
  <si>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</si>
  <si>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</si>
  <si>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</si>
  <si>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</si>
  <si>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</si>
  <si>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</si>
  <si>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</si>
  <si>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</si>
  <si>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</si>
  <si>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</si>
  <si>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</si>
  <si>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</si>
  <si>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</si>
  <si>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</si>
  <si>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</si>
  <si>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</si>
  <si>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</si>
  <si>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</si>
  <si>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</si>
  <si>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</si>
  <si>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</si>
  <si>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</si>
  <si>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</si>
  <si>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</si>
  <si>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</si>
  <si>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</si>
  <si>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</si>
  <si>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</si>
  <si>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</si>
  <si>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</si>
  <si>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</si>
  <si>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</si>
  <si>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</si>
  <si>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</si>
  <si>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</si>
  <si>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</si>
  <si>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</si>
  <si>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</si>
  <si>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</si>
  <si>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</si>
  <si>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</si>
  <si>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</si>
  <si>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</si>
  <si>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</si>
  <si>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</si>
  <si>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</si>
  <si>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</si>
  <si>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</si>
  <si>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</si>
  <si>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</si>
  <si>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</si>
  <si>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</si>
  <si>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</si>
  <si>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</si>
  <si>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</si>
  <si>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</si>
  <si>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</si>
  <si>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</si>
  <si>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</si>
  <si>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</si>
  <si>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</si>
  <si>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</si>
  <si>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</si>
  <si>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</si>
  <si>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</si>
  <si>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</si>
  <si>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</si>
  <si>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</si>
  <si>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</si>
  <si>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</si>
  <si>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</si>
  <si>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</si>
  <si>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</si>
  <si>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</si>
  <si>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</si>
  <si>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</si>
  <si>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</si>
  <si>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</si>
  <si>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</si>
  <si>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</si>
  <si>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</si>
  <si>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</si>
  <si>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</si>
  <si>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</si>
  <si>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</si>
  <si>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</si>
  <si>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</si>
  <si>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</si>
  <si>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</si>
  <si>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</si>
  <si>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</si>
  <si>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</si>
  <si>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</si>
  <si>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</si>
  <si>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</si>
  <si>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</si>
  <si>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</si>
  <si>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</si>
  <si>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</si>
  <si>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</si>
  <si>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</si>
  <si>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</si>
  <si>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</si>
  <si>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</si>
  <si>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</si>
  <si>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</si>
  <si>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</si>
  <si>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</si>
  <si>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</si>
  <si>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</si>
  <si>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</si>
  <si>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</si>
  <si>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</si>
  <si>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</si>
  <si>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</si>
  <si>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</si>
  <si>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</si>
  <si>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</si>
  <si>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</si>
  <si>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</si>
  <si>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</si>
  <si>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</si>
  <si>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</si>
  <si>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</si>
  <si>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</si>
  <si>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</si>
  <si>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</si>
  <si>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</si>
  <si>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</si>
  <si>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</si>
  <si>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</si>
  <si>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</si>
  <si>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</si>
  <si>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</si>
  <si>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</si>
  <si>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</si>
  <si>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</si>
  <si>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</si>
  <si>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</si>
  <si>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</si>
  <si>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</si>
  <si>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</si>
  <si>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</si>
  <si>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</si>
  <si>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</si>
  <si>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</si>
  <si>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</si>
  <si>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</si>
  <si>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</si>
  <si>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</si>
  <si>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</si>
  <si>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</si>
  <si>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</si>
  <si>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</si>
  <si>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</si>
  <si>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</si>
  <si>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</si>
  <si>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</si>
  <si>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</si>
  <si>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</si>
  <si>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</si>
  <si>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</si>
  <si>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</si>
  <si>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</si>
  <si>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</si>
  <si>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</si>
  <si>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</si>
  <si>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</si>
  <si>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</si>
  <si>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</si>
  <si>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</si>
  <si>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</si>
  <si>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</si>
  <si>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</si>
  <si>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</si>
  <si>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</si>
  <si>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</si>
  <si>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</si>
  <si>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</si>
  <si>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</si>
  <si>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</si>
  <si>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</si>
  <si>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</si>
  <si>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</si>
  <si>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</si>
  <si>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</si>
  <si>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</si>
  <si>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</si>
  <si>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</si>
  <si>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</si>
  <si>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</si>
  <si>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</si>
  <si>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</si>
  <si>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</si>
  <si>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</si>
  <si>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</si>
  <si>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</si>
  <si>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</si>
  <si>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</si>
  <si>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</si>
  <si>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</si>
  <si>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</si>
  <si>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</si>
  <si>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</si>
  <si>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</si>
  <si>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</si>
  <si>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</si>
  <si>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</si>
  <si>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</si>
  <si>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</si>
  <si>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</si>
  <si>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</si>
  <si>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</si>
  <si>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</si>
  <si>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</si>
  <si>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</si>
  <si>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</si>
  <si>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</si>
  <si>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</si>
  <si>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</si>
  <si>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</si>
  <si>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</si>
  <si>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</si>
  <si>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</si>
  <si>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</si>
  <si>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</si>
  <si>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</si>
  <si>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</si>
  <si>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</si>
  <si>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</si>
  <si>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</si>
  <si>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</si>
  <si>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</si>
  <si>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</si>
  <si>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</si>
  <si>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</si>
  <si>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</si>
  <si>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</si>
  <si>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</si>
  <si>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</si>
  <si>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</si>
  <si>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</si>
  <si>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</si>
  <si>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</si>
  <si>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</si>
  <si>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</si>
  <si>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</si>
  <si>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</si>
  <si>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</si>
  <si>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</si>
  <si>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</si>
  <si>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</si>
  <si>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</si>
  <si>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</si>
  <si>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</si>
  <si>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</si>
  <si>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</si>
  <si>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</si>
  <si>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</si>
  <si>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</si>
  <si>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</si>
  <si>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</si>
  <si>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</si>
  <si>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</si>
  <si>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</si>
  <si>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</si>
  <si>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</si>
  <si>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</si>
  <si>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</si>
  <si>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</si>
  <si>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</si>
  <si>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</si>
  <si>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</si>
  <si>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</si>
  <si>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</si>
  <si>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</si>
  <si>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</si>
  <si>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</si>
  <si>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</si>
  <si>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</si>
  <si>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</si>
  <si>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</si>
  <si>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</si>
  <si>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</si>
  <si>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</si>
  <si>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</si>
  <si>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</si>
  <si>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</si>
  <si>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</si>
  <si>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</si>
  <si>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</si>
  <si>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</si>
  <si>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</si>
  <si>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</si>
  <si>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</si>
  <si>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</si>
  <si>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</si>
  <si>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</si>
  <si>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</si>
  <si>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</si>
  <si>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</si>
  <si>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</si>
  <si>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</si>
  <si>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</si>
  <si>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</si>
  <si>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</si>
  <si>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</si>
  <si>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</si>
  <si>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</si>
  <si>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</si>
  <si>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</si>
  <si>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</si>
  <si>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</si>
  <si>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</si>
  <si>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</si>
  <si>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</si>
  <si>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</si>
  <si>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</si>
  <si>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</si>
  <si>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</si>
  <si>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</si>
  <si>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</si>
  <si>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</si>
  <si>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</si>
  <si>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</si>
  <si>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</si>
  <si>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</si>
  <si>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</si>
  <si>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</si>
  <si>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</si>
  <si>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</si>
  <si>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</si>
  <si>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</si>
  <si>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</si>
  <si>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</si>
  <si>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</si>
  <si>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</si>
  <si>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</si>
  <si>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</si>
  <si>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</si>
  <si>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</si>
  <si>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</si>
  <si>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</si>
  <si>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</si>
  <si>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</si>
  <si>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</si>
  <si>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</si>
  <si>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</si>
  <si>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</si>
  <si>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</si>
  <si>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</si>
  <si>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</si>
  <si>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</si>
  <si>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</si>
  <si>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</si>
  <si>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</si>
  <si>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</si>
  <si>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</si>
  <si>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</si>
  <si>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</si>
  <si>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</si>
  <si>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</si>
  <si>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</si>
  <si>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</si>
  <si>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</si>
  <si>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</si>
  <si>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</si>
  <si>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</si>
  <si>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</si>
  <si>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</si>
  <si>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</si>
  <si>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</si>
  <si>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</si>
  <si>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</si>
  <si>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</si>
  <si>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</si>
  <si>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</si>
  <si>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</si>
  <si>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</si>
  <si>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</si>
  <si>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</si>
  <si>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</si>
  <si>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</si>
  <si>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</si>
  <si>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</si>
  <si>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</si>
  <si>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</si>
  <si>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</si>
  <si>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</si>
  <si>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</si>
  <si>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</si>
  <si>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</si>
  <si>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</si>
  <si>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</si>
  <si>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</si>
  <si>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</si>
  <si>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</si>
  <si>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</si>
  <si>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</si>
  <si>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</si>
  <si>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</si>
  <si>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</si>
  <si>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</si>
  <si>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</si>
  <si>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</si>
  <si>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</si>
  <si>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</si>
  <si>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</si>
  <si>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</si>
  <si>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</si>
  <si>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</si>
  <si>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</si>
  <si>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</si>
  <si>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</si>
  <si>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</si>
  <si>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</si>
  <si>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</si>
  <si>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</si>
  <si>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</si>
  <si>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</si>
  <si>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</si>
  <si>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</si>
  <si>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</si>
  <si>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</si>
  <si>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</si>
  <si>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</si>
  <si>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</si>
  <si>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</si>
  <si>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</si>
  <si>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</si>
  <si>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</si>
  <si>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</si>
  <si>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</si>
  <si>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</si>
  <si>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</si>
  <si>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</si>
  <si>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</si>
  <si>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</si>
  <si>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</si>
  <si>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</si>
  <si>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</si>
  <si>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</si>
  <si>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</si>
  <si>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</si>
  <si>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</si>
  <si>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</si>
  <si>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</si>
  <si>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</si>
  <si>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</si>
  <si>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</si>
  <si>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</si>
  <si>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</si>
  <si>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</si>
  <si>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</si>
  <si>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</si>
  <si>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</si>
  <si>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</si>
  <si>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</si>
  <si>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</si>
  <si>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</si>
  <si>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</si>
  <si>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</si>
  <si>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</si>
  <si>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</si>
  <si>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</si>
  <si>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</si>
  <si>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</si>
  <si>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</si>
  <si>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</si>
  <si>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</si>
  <si>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</si>
  <si>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</si>
  <si>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</si>
  <si>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</si>
  <si>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</si>
  <si>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</si>
  <si>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</si>
  <si>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</si>
  <si>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</si>
  <si>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</si>
  <si>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</si>
  <si>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</si>
  <si>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</si>
  <si>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</si>
  <si>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</si>
  <si>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</si>
  <si>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</si>
  <si>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</si>
  <si>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</si>
  <si>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</si>
  <si>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</si>
  <si>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</si>
  <si>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</si>
  <si>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</si>
  <si>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</si>
  <si>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</si>
  <si>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</si>
  <si>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</si>
  <si>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</si>
  <si>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</si>
  <si>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</si>
  <si>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</si>
  <si>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</si>
  <si>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</si>
  <si>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</si>
  <si>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</si>
  <si>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</si>
  <si>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</si>
  <si>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</si>
  <si>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</si>
  <si>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</si>
  <si>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</si>
  <si>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</si>
  <si>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</si>
  <si>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</si>
  <si>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</si>
  <si>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</si>
  <si>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</si>
  <si>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</si>
  <si>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</si>
  <si>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</si>
  <si>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</si>
  <si>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</si>
  <si>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</si>
  <si>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</si>
  <si>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</si>
  <si>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</si>
  <si>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</si>
  <si>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</si>
  <si>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</si>
  <si>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</si>
  <si>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</si>
  <si>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</si>
  <si>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</si>
  <si>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</si>
  <si>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</si>
  <si>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</si>
  <si>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</si>
  <si>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</si>
  <si>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</si>
  <si>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</si>
  <si>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</si>
  <si>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</si>
  <si>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</si>
  <si>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</si>
  <si>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</si>
  <si>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</si>
  <si>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</si>
  <si>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</si>
  <si>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</si>
  <si>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</si>
  <si>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</si>
  <si>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</si>
  <si>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</si>
  <si>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</si>
  <si>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</si>
  <si>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</si>
  <si>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</si>
  <si>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</si>
  <si>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</si>
  <si>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</si>
  <si>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</si>
  <si>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</si>
  <si>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</si>
  <si>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</si>
  <si>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</si>
  <si>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</si>
  <si>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</si>
  <si>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</si>
  <si>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</si>
  <si>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</si>
  <si>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</si>
  <si>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</si>
  <si>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</si>
  <si>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</si>
  <si>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</si>
  <si>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</si>
  <si>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</si>
  <si>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</si>
  <si>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</si>
  <si>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</si>
  <si>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</si>
  <si>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</si>
  <si>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</si>
  <si>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</si>
  <si>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</si>
  <si>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</si>
  <si>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</si>
  <si>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</si>
  <si>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</si>
  <si>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</si>
  <si>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</si>
  <si>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</si>
  <si>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</si>
  <si>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</si>
  <si>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</si>
  <si>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</si>
  <si>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</si>
  <si>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</si>
  <si>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</si>
  <si>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</si>
  <si>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</si>
  <si>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</si>
  <si>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</si>
  <si>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</si>
  <si>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</si>
  <si>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</si>
  <si>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</si>
  <si>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</si>
  <si>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</si>
  <si>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</si>
  <si>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</si>
  <si>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</si>
  <si>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</si>
  <si>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</si>
  <si>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</si>
  <si>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</si>
  <si>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</si>
  <si>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</si>
  <si>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</si>
  <si>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</si>
  <si>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</si>
  <si>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</si>
  <si>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</si>
  <si>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</si>
  <si>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</si>
  <si>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</si>
  <si>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</si>
  <si>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</si>
  <si>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</si>
  <si>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</si>
  <si>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</si>
  <si>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</si>
  <si>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</si>
  <si>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</si>
  <si>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</si>
  <si>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</si>
  <si>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</si>
  <si>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</si>
  <si>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</si>
  <si>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</si>
  <si>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</si>
  <si>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</si>
  <si>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</si>
  <si>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</si>
  <si>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</si>
  <si>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</si>
  <si>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</si>
  <si>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</si>
  <si>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</si>
  <si>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</si>
  <si>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</si>
  <si>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</si>
  <si>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</si>
  <si>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</si>
  <si>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</si>
  <si>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</si>
  <si>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</si>
  <si>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</si>
  <si>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</si>
  <si>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</si>
  <si>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</si>
  <si>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</si>
  <si>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</si>
  <si>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</si>
  <si>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</si>
  <si>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</si>
  <si>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</si>
  <si>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</si>
  <si>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</si>
  <si>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</si>
  <si>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</si>
  <si>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</si>
  <si>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</si>
  <si>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</si>
  <si>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</si>
  <si>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</si>
  <si>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</si>
  <si>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</si>
  <si>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</si>
  <si>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</si>
  <si>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</si>
  <si>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</si>
  <si>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</si>
  <si>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</si>
  <si>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</si>
  <si>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</si>
  <si>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</si>
  <si>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</si>
  <si>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</si>
  <si>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</si>
  <si>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</si>
  <si>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</si>
  <si>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</si>
  <si>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</si>
  <si>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</si>
  <si>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</si>
  <si>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</si>
  <si>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</si>
  <si>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</si>
  <si>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</si>
  <si>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</si>
  <si>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</si>
  <si>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</si>
  <si>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</si>
  <si>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</si>
  <si>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</si>
  <si>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</si>
  <si>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</si>
  <si>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</si>
  <si>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</si>
  <si>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</si>
  <si>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</si>
  <si>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</si>
  <si>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</si>
  <si>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</si>
  <si>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</si>
  <si>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</si>
  <si>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</si>
  <si>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</si>
  <si>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</si>
  <si>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</si>
  <si>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</si>
  <si>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</si>
  <si>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</si>
  <si>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</si>
  <si>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</si>
  <si>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</si>
  <si>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</si>
  <si>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</si>
  <si>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</si>
  <si>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</si>
  <si>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</si>
  <si>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</si>
  <si>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</si>
  <si>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</si>
  <si>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</si>
  <si>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</si>
  <si>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</si>
  <si>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</si>
  <si>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</si>
  <si>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</si>
  <si>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</si>
  <si>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</si>
  <si>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</si>
  <si>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</si>
  <si>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</si>
  <si>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</si>
  <si>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</si>
  <si>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</si>
  <si>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</si>
  <si>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</si>
  <si>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</si>
  <si>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</si>
  <si>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</si>
  <si>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</si>
  <si>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</si>
  <si>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</si>
  <si>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</si>
  <si>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</si>
  <si>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</si>
  <si>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</si>
  <si>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</si>
  <si>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</si>
  <si>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</si>
  <si>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</si>
  <si>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</si>
  <si>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</si>
  <si>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</si>
  <si>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</si>
  <si>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</si>
  <si>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</si>
  <si>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</si>
  <si>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</si>
  <si>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</si>
  <si>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</si>
  <si>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</si>
  <si>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</si>
  <si>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</si>
  <si>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</si>
  <si>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</si>
  <si>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</si>
  <si>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</si>
  <si>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</si>
  <si>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</si>
  <si>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</si>
  <si>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</si>
  <si>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</si>
  <si>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</si>
  <si>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</si>
  <si>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</si>
  <si>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</si>
  <si>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</si>
  <si>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</si>
  <si>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</si>
  <si>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</si>
  <si>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</si>
  <si>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</si>
  <si>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</si>
  <si>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</si>
  <si>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</si>
  <si>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</si>
  <si>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</si>
  <si>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</si>
  <si>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</si>
  <si>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</si>
  <si>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</si>
  <si>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</si>
  <si>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</si>
  <si>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</si>
  <si>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</si>
  <si>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</si>
  <si>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</si>
  <si>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</si>
  <si>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</si>
  <si>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</si>
  <si>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</si>
  <si>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</si>
  <si>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</si>
  <si>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</si>
  <si>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</si>
  <si>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</si>
  <si>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</si>
  <si>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</si>
  <si>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</si>
  <si>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</si>
  <si>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</si>
  <si>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</si>
  <si>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</si>
  <si>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</si>
  <si>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</si>
  <si>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</si>
  <si>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</si>
  <si>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</si>
  <si>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</si>
  <si>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</si>
  <si>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</si>
  <si>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</si>
  <si>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</si>
  <si>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</si>
  <si>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</si>
  <si>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</si>
  <si>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</si>
  <si>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</si>
  <si>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</si>
  <si>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</si>
  <si>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</si>
  <si>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</si>
  <si>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</si>
  <si>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</si>
  <si>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</si>
  <si>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</si>
  <si>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</si>
  <si>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</si>
  <si>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</si>
  <si>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</si>
  <si>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</si>
  <si>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</si>
  <si>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</si>
  <si>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</si>
  <si>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</si>
  <si>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</si>
  <si>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</si>
  <si>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</si>
  <si>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</si>
  <si>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</si>
  <si>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</si>
  <si>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</si>
  <si>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</si>
  <si>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</si>
  <si>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</si>
  <si>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</si>
  <si>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</si>
  <si>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</si>
  <si>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</si>
  <si>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</si>
  <si>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</si>
  <si>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</si>
  <si>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</si>
  <si>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</si>
  <si>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</si>
  <si>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</si>
  <si>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</si>
  <si>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</si>
  <si>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</si>
  <si>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</si>
  <si>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</si>
  <si>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</si>
  <si>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</si>
  <si>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</si>
  <si>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</si>
  <si>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</si>
  <si>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</si>
  <si>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</si>
  <si>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</si>
  <si>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</si>
  <si>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</si>
  <si>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</si>
  <si>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</si>
  <si>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</si>
  <si>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</si>
  <si>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</si>
  <si>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</si>
  <si>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</si>
  <si>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</si>
  <si>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</si>
  <si>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</si>
  <si>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</si>
  <si>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</si>
  <si>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</si>
  <si>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</si>
  <si>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</si>
  <si>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</si>
  <si>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</si>
  <si>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</si>
  <si>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</si>
  <si>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</si>
  <si>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</si>
  <si>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</si>
  <si>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</si>
  <si>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</si>
  <si>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</si>
  <si>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</si>
  <si>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</si>
  <si>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</si>
  <si>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</si>
  <si>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</si>
  <si>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</si>
  <si>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</si>
  <si>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</si>
  <si>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</si>
  <si>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</si>
  <si>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</si>
  <si>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</si>
  <si>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</si>
  <si>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</si>
  <si>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</si>
  <si>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</si>
  <si>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</si>
  <si>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</si>
  <si>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</si>
  <si>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</si>
  <si>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</si>
  <si>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</si>
  <si>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</si>
  <si>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</si>
  <si>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</si>
  <si>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</si>
  <si>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</si>
  <si>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</si>
  <si>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</si>
  <si>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</si>
  <si>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</si>
  <si>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</si>
  <si>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</si>
  <si>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</si>
  <si>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</si>
  <si>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</si>
  <si>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</si>
  <si>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</si>
  <si>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</si>
  <si>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</si>
  <si>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</si>
  <si>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</si>
  <si>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</si>
  <si>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</si>
  <si>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</si>
  <si>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</si>
  <si>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</si>
  <si>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</si>
  <si>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</si>
  <si>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</si>
  <si>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</si>
  <si>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</si>
  <si>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</si>
  <si>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</si>
  <si>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</si>
  <si>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</si>
  <si>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</si>
  <si>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</si>
  <si>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</si>
  <si>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</si>
  <si>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</si>
  <si>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</si>
  <si>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</si>
  <si>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</si>
  <si>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</si>
  <si>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</si>
  <si>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</si>
  <si>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</si>
  <si>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</si>
  <si>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</si>
  <si>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</si>
  <si>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</si>
  <si>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</si>
  <si>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</si>
  <si>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</si>
  <si>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</si>
  <si>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</si>
  <si>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</si>
  <si>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</si>
  <si>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</si>
  <si>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</si>
  <si>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</si>
  <si>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</si>
  <si>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</si>
  <si>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</si>
  <si>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</si>
  <si>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</si>
  <si>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</si>
  <si>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</si>
  <si>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</si>
  <si>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</si>
  <si>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</si>
  <si>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</si>
  <si>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</si>
  <si>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</si>
  <si>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</si>
  <si>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</si>
  <si>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</si>
  <si>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</si>
  <si>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</si>
  <si>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</si>
  <si>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</si>
  <si>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</si>
  <si>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</si>
  <si>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</si>
  <si>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</si>
  <si>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</si>
  <si>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</si>
  <si>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</si>
  <si>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</si>
  <si>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</si>
  <si>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</si>
  <si>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</si>
  <si>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</si>
  <si>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</si>
  <si>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</si>
  <si>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</si>
  <si>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</si>
  <si>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</si>
  <si>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</si>
  <si>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</si>
  <si>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</si>
  <si>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</si>
  <si>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</si>
  <si>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</si>
  <si>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</si>
  <si>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</si>
  <si>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</si>
  <si>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</si>
  <si>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</si>
  <si>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</si>
  <si>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</si>
  <si>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</si>
  <si>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</si>
  <si>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</si>
  <si>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</si>
  <si>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</si>
  <si>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</si>
  <si>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</si>
  <si>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</si>
  <si>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</si>
  <si>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</si>
  <si>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</si>
  <si>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</si>
  <si>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</si>
  <si>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</si>
  <si>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</si>
  <si>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</si>
  <si>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</si>
  <si>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</si>
  <si>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</si>
  <si>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</si>
  <si>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</si>
  <si>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</si>
  <si>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</si>
  <si>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</si>
  <si>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</si>
  <si>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</si>
  <si>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</si>
  <si>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</si>
  <si>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</si>
  <si>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</si>
  <si>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</si>
  <si>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</si>
  <si>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</si>
  <si>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</si>
  <si>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</si>
  <si>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</si>
  <si>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</si>
  <si>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</si>
  <si>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</si>
  <si>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</si>
  <si>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</si>
  <si>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</si>
  <si>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</si>
  <si>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</si>
  <si>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</si>
  <si>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</si>
  <si>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</si>
  <si>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</si>
  <si>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</si>
  <si>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</si>
  <si>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</si>
  <si>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</si>
  <si>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</si>
  <si>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</si>
  <si>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</si>
  <si>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</si>
  <si>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</si>
  <si>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</si>
  <si>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</si>
  <si>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</si>
  <si>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</si>
  <si>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</si>
  <si>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</si>
  <si>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</si>
  <si>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</si>
  <si>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</si>
  <si>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</si>
  <si>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</si>
  <si>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</si>
  <si>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</si>
  <si>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</si>
  <si>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</si>
  <si>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</si>
  <si>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</si>
  <si>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</si>
  <si>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</si>
  <si>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</si>
  <si>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</si>
  <si>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</si>
  <si>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</si>
  <si>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</si>
  <si>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</si>
  <si>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</si>
  <si>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</si>
  <si>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</si>
  <si>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</si>
  <si>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</si>
  <si>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</si>
  <si>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</si>
  <si>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</si>
  <si>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</si>
  <si>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</si>
  <si>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</si>
  <si>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</si>
  <si>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</si>
  <si>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</si>
  <si>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</si>
  <si>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</si>
  <si>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</si>
  <si>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</si>
  <si>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</si>
  <si>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</si>
  <si>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</si>
  <si>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</si>
  <si>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</si>
  <si>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</si>
  <si>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</si>
  <si>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</si>
  <si>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</si>
  <si>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</si>
  <si>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</si>
  <si>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</si>
  <si>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</si>
  <si>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</si>
  <si>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</si>
  <si>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</si>
  <si>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</si>
  <si>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</si>
  <si>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</si>
  <si>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</si>
  <si>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</si>
  <si>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</si>
  <si>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</si>
  <si>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</si>
  <si>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</si>
  <si>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</si>
  <si>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</si>
  <si>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</si>
  <si>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</si>
  <si>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</si>
  <si>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</si>
  <si>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</si>
  <si>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</si>
  <si>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</si>
  <si>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</si>
  <si>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</si>
  <si>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</si>
  <si>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</si>
  <si>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</si>
  <si>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</si>
  <si>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</si>
  <si>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</si>
  <si>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</si>
  <si>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</si>
  <si>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</si>
  <si>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</si>
  <si>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</si>
  <si>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</si>
  <si>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</si>
  <si>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</si>
  <si>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</si>
  <si>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</si>
  <si>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</si>
  <si>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</si>
  <si>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</si>
  <si>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</si>
  <si>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</si>
  <si>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</si>
  <si>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</si>
  <si>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</si>
  <si>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</si>
  <si>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</si>
  <si>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</si>
  <si>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</si>
  <si>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</si>
  <si>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</si>
  <si>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</si>
  <si>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</si>
  <si>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</si>
  <si>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</si>
  <si>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</si>
  <si>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</si>
  <si>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</si>
  <si>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</si>
  <si>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</si>
  <si>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</si>
  <si>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</si>
  <si>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</si>
  <si>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</si>
  <si>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</si>
  <si>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</si>
  <si>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</si>
  <si>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</si>
  <si>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</si>
  <si>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</si>
  <si>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</si>
  <si>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</si>
  <si>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</si>
  <si>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</si>
  <si>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</si>
  <si>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</si>
  <si>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</si>
  <si>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</si>
  <si>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</si>
  <si>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</si>
  <si>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</si>
  <si>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</si>
  <si>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</si>
  <si>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</si>
  <si>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</si>
  <si>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</si>
  <si>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</si>
  <si>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</si>
  <si>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</si>
  <si>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</si>
  <si>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</si>
  <si>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</si>
  <si>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</si>
  <si>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</si>
  <si>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</si>
  <si>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</si>
  <si>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</si>
  <si>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</si>
  <si>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</si>
  <si>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</si>
  <si>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</si>
  <si>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</si>
  <si>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</si>
  <si>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</si>
  <si>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</si>
  <si>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</si>
  <si>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</si>
  <si>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</si>
  <si>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</si>
  <si>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</si>
  <si>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</si>
  <si>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</si>
  <si>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</si>
  <si>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</si>
  <si>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</si>
  <si>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</si>
  <si>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</si>
  <si>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</si>
  <si>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</si>
  <si>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</si>
  <si>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</si>
  <si>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</si>
  <si>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</si>
  <si>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</si>
  <si>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</si>
  <si>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</si>
  <si>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</si>
  <si>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</si>
  <si>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</si>
  <si>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</si>
  <si>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</si>
  <si>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</si>
  <si>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</si>
  <si>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</si>
  <si>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</si>
  <si>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</si>
  <si>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</si>
  <si>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</si>
  <si>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</si>
  <si>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</si>
  <si>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</si>
  <si>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</si>
  <si>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</si>
  <si>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</si>
  <si>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</si>
  <si>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</si>
  <si>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</si>
  <si>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</si>
  <si>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</si>
  <si>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</si>
  <si>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</si>
  <si>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</si>
  <si>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</si>
  <si>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</si>
  <si>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</si>
  <si>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</si>
  <si>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</si>
  <si>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</si>
  <si>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</si>
  <si>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</si>
  <si>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</si>
  <si>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</si>
  <si>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</si>
  <si>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</si>
  <si>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</si>
  <si>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</si>
  <si>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</si>
  <si>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</si>
  <si>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</si>
  <si>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</si>
  <si>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</si>
  <si>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</si>
  <si>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</si>
  <si>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</si>
  <si>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</si>
  <si>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</si>
  <si>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</si>
  <si>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</si>
  <si>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</si>
  <si>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</si>
  <si>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</si>
  <si>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</si>
  <si>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</si>
  <si>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</si>
  <si>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</si>
  <si>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</si>
  <si>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</si>
  <si>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</si>
  <si>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</si>
  <si>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</si>
  <si>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</si>
  <si>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</si>
  <si>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</si>
  <si>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</si>
  <si>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</si>
  <si>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</si>
  <si>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</si>
  <si>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</si>
  <si>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</si>
  <si>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</si>
  <si>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</si>
  <si>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</si>
  <si>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</si>
  <si>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</si>
  <si>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</si>
  <si>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</si>
  <si>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</si>
  <si>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</si>
  <si>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</si>
  <si>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</si>
  <si>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</si>
  <si>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</si>
  <si>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</si>
  <si>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</si>
  <si>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</si>
  <si>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</si>
  <si>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</si>
  <si>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</si>
  <si>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</si>
  <si>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</si>
  <si>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</si>
  <si>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</si>
  <si>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</si>
  <si>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</si>
  <si>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</si>
  <si>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</si>
  <si>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</si>
  <si>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</si>
  <si>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</si>
  <si>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</si>
  <si>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</si>
  <si>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</si>
  <si>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</si>
  <si>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</si>
  <si>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</si>
  <si>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</si>
  <si>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</si>
  <si>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</si>
  <si>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</si>
  <si>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</si>
  <si>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</si>
  <si>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</si>
  <si>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</si>
  <si>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</si>
  <si>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</si>
  <si>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</si>
  <si>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</si>
  <si>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</si>
  <si>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</si>
  <si>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</si>
  <si>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</si>
  <si>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</si>
  <si>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</si>
  <si>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</si>
  <si>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</si>
  <si>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</si>
  <si>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</si>
  <si>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</si>
  <si>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</si>
  <si>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</si>
  <si>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</si>
  <si>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</si>
  <si>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</si>
  <si>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</si>
  <si>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</si>
  <si>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</si>
  <si>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</si>
  <si>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</si>
  <si>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</si>
  <si>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</si>
  <si>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</si>
  <si>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</si>
  <si>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</si>
  <si>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</si>
  <si>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</si>
  <si>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</si>
  <si>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</si>
  <si>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</si>
  <si>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</si>
  <si>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</si>
  <si>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</si>
  <si>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</si>
  <si>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</si>
  <si>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</si>
  <si>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</si>
  <si>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</si>
  <si>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</si>
  <si>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</si>
  <si>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</si>
  <si>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</si>
  <si>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</si>
  <si>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</si>
  <si>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</si>
  <si>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</si>
  <si>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</si>
  <si>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</si>
  <si>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</si>
  <si>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</si>
  <si>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</si>
  <si>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</si>
  <si>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</si>
  <si>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</si>
  <si>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</si>
  <si>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</si>
  <si>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</si>
  <si>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</si>
  <si>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</si>
  <si>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</si>
  <si>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</si>
  <si>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</si>
  <si>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</si>
  <si>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</si>
  <si>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</si>
  <si>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</si>
  <si>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</si>
  <si>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</si>
  <si>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</si>
  <si>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</si>
  <si>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</si>
  <si>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</si>
  <si>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</si>
  <si>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</si>
  <si>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</si>
  <si>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</si>
  <si>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</si>
  <si>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</si>
  <si>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</si>
  <si>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</si>
  <si>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</si>
  <si>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</si>
  <si>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</si>
  <si>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</si>
  <si>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</si>
  <si>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</si>
  <si>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</si>
  <si>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</si>
  <si>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</si>
  <si>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</si>
  <si>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</si>
  <si>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</si>
  <si>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</si>
  <si>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</si>
  <si>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</si>
  <si>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</si>
  <si>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</si>
  <si>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</si>
  <si>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</si>
  <si>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</si>
  <si>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</si>
  <si>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</si>
  <si>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</si>
  <si>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</si>
  <si>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</si>
  <si>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</si>
  <si>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</si>
  <si>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</si>
  <si>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</si>
  <si>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</si>
  <si>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</si>
  <si>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</si>
  <si>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</si>
  <si>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</si>
  <si>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</si>
  <si>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</si>
  <si>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</si>
  <si>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</si>
  <si>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</si>
  <si>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</si>
  <si>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</si>
  <si>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</si>
  <si>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</si>
  <si>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</si>
  <si>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</si>
  <si>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</si>
  <si>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</si>
  <si>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</si>
  <si>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</si>
  <si>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</si>
  <si>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</si>
  <si>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</si>
  <si>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</si>
  <si>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</si>
  <si>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</si>
  <si>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</si>
  <si>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</si>
  <si>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</si>
  <si>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</si>
  <si>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</si>
  <si>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</si>
  <si>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</si>
  <si>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</si>
  <si>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</si>
  <si>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</si>
  <si>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</si>
  <si>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</si>
  <si>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</si>
  <si>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</si>
  <si>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</si>
  <si>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</si>
  <si>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</si>
  <si>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</si>
  <si>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</si>
  <si>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</si>
  <si>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</si>
  <si>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</si>
  <si>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</si>
  <si>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</si>
  <si>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</si>
  <si>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</si>
  <si>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</si>
  <si>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</si>
  <si>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</si>
  <si>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</si>
  <si>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</si>
  <si>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</si>
  <si>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</si>
  <si>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</si>
  <si>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</si>
  <si>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</si>
  <si>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</si>
  <si>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</si>
  <si>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</si>
  <si>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</si>
  <si>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</si>
  <si>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</si>
  <si>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</si>
  <si>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</si>
  <si>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</si>
  <si>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</si>
  <si>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</si>
  <si>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</si>
  <si>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</si>
  <si>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</si>
  <si>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</si>
  <si>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</si>
  <si>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</si>
  <si>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</si>
  <si>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</si>
  <si>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</si>
  <si>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</si>
  <si>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</si>
  <si>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</si>
  <si>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</si>
  <si>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</si>
  <si>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</si>
  <si>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</si>
  <si>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</si>
  <si>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</si>
  <si>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</si>
  <si>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</si>
  <si>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</si>
  <si>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</si>
  <si>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</si>
  <si>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</si>
  <si>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</si>
  <si>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</si>
  <si>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</si>
  <si>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</si>
  <si>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</si>
  <si>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</si>
  <si>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</si>
  <si>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</si>
  <si>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</si>
  <si>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</si>
  <si>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</si>
  <si>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</si>
  <si>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</si>
  <si>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</si>
  <si>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</si>
  <si>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</si>
  <si>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</si>
  <si>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</si>
  <si>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</si>
  <si>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</si>
  <si>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</si>
  <si>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</si>
  <si>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</si>
  <si>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</si>
  <si>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</si>
  <si>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</si>
  <si>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</si>
  <si>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</si>
  <si>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</si>
  <si>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</si>
  <si>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</si>
  <si>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</si>
  <si>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</si>
  <si>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</si>
  <si>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</si>
  <si>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</si>
  <si>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</si>
  <si>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</si>
  <si>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</si>
  <si>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</si>
  <si>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</si>
  <si>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</si>
  <si>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</si>
  <si>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</si>
  <si>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</si>
  <si>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</si>
  <si>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</si>
  <si>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</si>
  <si>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</si>
  <si>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</si>
  <si>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</si>
  <si>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</si>
  <si>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</si>
  <si>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</si>
  <si>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</si>
  <si>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</si>
  <si>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</si>
  <si>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</si>
  <si>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</si>
  <si>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</si>
  <si>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</si>
  <si>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</si>
  <si>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</si>
  <si>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</si>
  <si>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</si>
  <si>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</si>
  <si>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</si>
  <si>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</si>
  <si>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</si>
  <si>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</si>
  <si>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</si>
  <si>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</si>
  <si>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</si>
  <si>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</si>
  <si>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</si>
  <si>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</si>
  <si>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</si>
  <si>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</si>
  <si>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</si>
  <si>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</si>
  <si>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</si>
  <si>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</si>
  <si>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</si>
  <si>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</si>
  <si>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</si>
  <si>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</si>
  <si>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</si>
  <si>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</si>
  <si>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</si>
  <si>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</si>
  <si>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</si>
  <si>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</si>
  <si>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</si>
  <si>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</si>
  <si>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</si>
  <si>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</si>
  <si>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</si>
  <si>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</si>
  <si>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</si>
  <si>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</si>
  <si>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</si>
  <si>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</si>
  <si>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</si>
  <si>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</si>
  <si>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</si>
  <si>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</si>
  <si>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</si>
  <si>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</si>
  <si>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</si>
  <si>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</si>
  <si>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</si>
  <si>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</si>
  <si>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</si>
  <si>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</si>
  <si>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</si>
  <si>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</si>
  <si>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</si>
  <si>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</si>
  <si>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</si>
  <si>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</si>
  <si>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</si>
  <si>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</si>
  <si>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</si>
  <si>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</si>
  <si>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</si>
  <si>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</si>
  <si>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</si>
  <si>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</si>
  <si>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</si>
  <si>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</si>
  <si>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</si>
  <si>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</si>
  <si>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</si>
  <si>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</si>
  <si>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</si>
  <si>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</si>
  <si>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</si>
  <si>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</si>
  <si>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</si>
  <si>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</si>
  <si>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</si>
  <si>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</si>
  <si>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</si>
  <si>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</si>
  <si>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</si>
  <si>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</si>
  <si>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</si>
  <si>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</si>
  <si>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</si>
  <si>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</si>
  <si>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</si>
  <si>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</si>
  <si>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</si>
  <si>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</si>
  <si>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</si>
  <si>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</si>
  <si>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</si>
  <si>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</si>
  <si>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</si>
  <si>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</si>
  <si>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</si>
  <si>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</si>
  <si>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</si>
  <si>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</si>
  <si>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</si>
  <si>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</si>
  <si>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</si>
  <si>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</si>
  <si>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</si>
  <si>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</si>
  <si>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</si>
  <si>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</si>
  <si>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</si>
  <si>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</si>
  <si>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</si>
  <si>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</si>
  <si>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</si>
  <si>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</si>
  <si>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</si>
  <si>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</si>
  <si>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</si>
  <si>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</si>
  <si>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</si>
  <si>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</si>
  <si>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</si>
  <si>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</si>
  <si>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</si>
  <si>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</si>
  <si>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</si>
  <si>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</si>
  <si>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</si>
  <si>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</si>
  <si>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</si>
  <si>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</si>
  <si>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</si>
  <si>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</si>
  <si>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</si>
  <si>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</si>
  <si>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</si>
  <si>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</si>
  <si>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</si>
  <si>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</si>
  <si>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</si>
  <si>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</si>
  <si>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</si>
  <si>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</si>
  <si>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</si>
  <si>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</si>
  <si>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</si>
  <si>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</si>
  <si>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</si>
  <si>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</si>
  <si>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</si>
  <si>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</si>
  <si>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</si>
  <si>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</si>
  <si>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</si>
  <si>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</si>
  <si>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</si>
  <si>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</si>
  <si>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</si>
  <si>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</si>
  <si>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</si>
  <si>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</si>
  <si>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</si>
  <si>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</si>
  <si>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</si>
  <si>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</si>
  <si>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</si>
  <si>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</si>
  <si>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</si>
  <si>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</si>
  <si>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</si>
  <si>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</si>
  <si>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</si>
  <si>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</si>
  <si>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</si>
  <si>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</si>
  <si>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</si>
  <si>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</si>
  <si>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</si>
  <si>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</si>
  <si>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</si>
  <si>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</si>
  <si>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</si>
  <si>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</si>
  <si>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</si>
  <si>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</si>
  <si>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</si>
  <si>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</si>
  <si>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</si>
  <si>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</si>
  <si>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</si>
  <si>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</si>
  <si>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</si>
  <si>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</si>
  <si>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</si>
  <si>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</si>
  <si>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</si>
  <si>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</si>
  <si>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</si>
  <si>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</si>
  <si>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</si>
  <si>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</si>
  <si>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</si>
  <si>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</si>
  <si>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</si>
  <si>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</si>
  <si>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</si>
  <si>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</si>
  <si>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</si>
  <si>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</si>
  <si>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</si>
  <si>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</si>
  <si>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</si>
  <si>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</si>
  <si>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</si>
  <si>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</si>
  <si>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</si>
  <si>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</si>
  <si>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</si>
  <si>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</si>
  <si>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</si>
  <si>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</si>
  <si>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</si>
  <si>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</si>
  <si>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</si>
  <si>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</si>
  <si>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</si>
  <si>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</si>
  <si>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</si>
  <si>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</si>
  <si>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</si>
  <si>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</si>
  <si>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</si>
  <si>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</si>
  <si>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</si>
  <si>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</si>
  <si>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</si>
  <si>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</si>
  <si>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</si>
  <si>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</si>
  <si>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</si>
  <si>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</si>
  <si>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</si>
  <si>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</si>
  <si>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</si>
  <si>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</si>
  <si>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</si>
  <si>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</si>
  <si>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</si>
  <si>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</si>
  <si>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</si>
  <si>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</si>
  <si>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</si>
  <si>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</si>
  <si>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</si>
  <si>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</si>
  <si>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</si>
  <si>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</si>
  <si>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</si>
  <si>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</si>
  <si>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</si>
  <si>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</si>
  <si>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</si>
  <si>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</si>
  <si>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</si>
  <si>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</si>
  <si>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</si>
  <si>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</si>
  <si>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</si>
  <si>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</si>
  <si>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</si>
  <si>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</si>
  <si>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</si>
  <si>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</si>
  <si>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</si>
  <si>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</si>
  <si>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</si>
  <si>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</si>
  <si>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</si>
  <si>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</si>
  <si>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</si>
  <si>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</si>
  <si>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</si>
  <si>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</si>
  <si>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</si>
  <si>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</si>
  <si>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</si>
  <si>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</si>
  <si>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</si>
  <si>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</si>
  <si>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</si>
  <si>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</si>
  <si>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</si>
  <si>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</si>
  <si>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</si>
  <si>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</si>
  <si>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</si>
  <si>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</si>
  <si>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</si>
  <si>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</si>
  <si>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</si>
  <si>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</si>
  <si>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</si>
  <si>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</si>
  <si>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</si>
  <si>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</si>
  <si>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</si>
  <si>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</si>
  <si>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</si>
  <si>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</si>
  <si>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</si>
  <si>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</si>
  <si>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</si>
  <si>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</si>
  <si>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</si>
  <si>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</si>
  <si>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</si>
  <si>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</si>
  <si>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</si>
  <si>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</si>
  <si>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</si>
  <si>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</si>
  <si>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</si>
  <si>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</si>
  <si>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</si>
  <si>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</si>
  <si>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</si>
  <si>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</si>
  <si>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</si>
  <si>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</si>
  <si>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</si>
  <si>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</si>
  <si>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</si>
  <si>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</si>
  <si>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</si>
  <si>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</si>
  <si>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</si>
  <si>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</si>
  <si>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</si>
  <si>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</si>
  <si>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</si>
  <si>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</si>
  <si>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</si>
  <si>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</si>
  <si>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</si>
  <si>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</si>
  <si>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</si>
  <si>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</si>
  <si>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</si>
  <si>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</si>
  <si>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</si>
  <si>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</si>
  <si>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</si>
  <si>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</si>
  <si>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</si>
  <si>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</si>
  <si>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</si>
  <si>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</si>
  <si>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</si>
  <si>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</si>
  <si>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</si>
  <si>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</si>
  <si>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</si>
  <si>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</si>
  <si>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</si>
  <si>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</si>
  <si>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</si>
  <si>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</si>
  <si>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</si>
  <si>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</si>
  <si>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</si>
  <si>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</si>
  <si>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</si>
  <si>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</si>
  <si>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</si>
  <si>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</si>
  <si>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</si>
  <si>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</si>
  <si>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</si>
  <si>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</si>
  <si>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</si>
  <si>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</si>
  <si>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</si>
  <si>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</si>
  <si>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</si>
  <si>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</si>
  <si>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</si>
  <si>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</si>
  <si>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</si>
  <si>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</si>
  <si>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</si>
  <si>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</si>
  <si>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</si>
  <si>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</si>
  <si>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</si>
  <si>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</si>
  <si>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</si>
  <si>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</si>
  <si>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</si>
  <si>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</si>
  <si>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</si>
  <si>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</si>
  <si>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</si>
  <si>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</si>
  <si>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</si>
  <si>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</si>
  <si>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</si>
  <si>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</si>
  <si>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</si>
  <si>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</si>
  <si>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</si>
  <si>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</si>
  <si>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</si>
  <si>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</si>
  <si>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</si>
  <si>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</si>
  <si>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</si>
  <si>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</si>
  <si>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</si>
  <si>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</si>
  <si>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</si>
  <si>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</si>
  <si>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</si>
  <si>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</si>
  <si>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</si>
  <si>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</si>
  <si>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</si>
  <si>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</si>
  <si>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</si>
  <si>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</si>
  <si>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</si>
  <si>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</si>
  <si>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</si>
  <si>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</si>
  <si>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</si>
  <si>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</si>
  <si>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</si>
  <si>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</si>
  <si>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</si>
  <si>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</si>
  <si>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</si>
  <si>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</si>
  <si>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</si>
  <si>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</si>
  <si>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</si>
  <si>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</si>
  <si>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</si>
  <si>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</si>
  <si>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</si>
  <si>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</si>
  <si>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</si>
  <si>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</si>
  <si>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</si>
  <si>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</si>
  <si>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</si>
  <si>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</si>
  <si>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</si>
  <si>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</si>
  <si>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</si>
  <si>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</si>
  <si>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</si>
  <si>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</si>
  <si>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</si>
  <si>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</si>
  <si>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</si>
  <si>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</si>
  <si>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</si>
  <si>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</si>
  <si>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</si>
  <si>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</si>
  <si>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</si>
  <si>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</si>
  <si>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</si>
  <si>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</si>
  <si>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</si>
  <si>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</si>
  <si>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</si>
  <si>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</si>
  <si>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</si>
  <si>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</si>
  <si>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</si>
  <si>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</si>
  <si>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</si>
  <si>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</si>
  <si>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</si>
  <si>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</si>
  <si>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</si>
  <si>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</si>
  <si>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</si>
  <si>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</si>
  <si>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</si>
  <si>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</si>
  <si>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</si>
  <si>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</si>
  <si>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</si>
  <si>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</si>
  <si>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</si>
  <si>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</si>
  <si>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</si>
  <si>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</si>
  <si>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</si>
  <si>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</si>
  <si>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</si>
  <si>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</si>
  <si>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</si>
  <si>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</si>
  <si>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</si>
  <si>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</si>
  <si>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</si>
  <si>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</si>
  <si>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</si>
  <si>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</si>
  <si>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</si>
  <si>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</si>
  <si>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</si>
  <si>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</si>
  <si>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</si>
  <si>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</si>
  <si>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</si>
  <si>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</si>
  <si>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</si>
  <si>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</si>
  <si>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</si>
  <si>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</si>
  <si>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</si>
  <si>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</si>
  <si>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</si>
  <si>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</si>
  <si>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</si>
  <si>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</si>
  <si>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</si>
  <si>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</si>
  <si>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</si>
  <si>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</si>
  <si>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</si>
  <si>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</si>
  <si>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</si>
  <si>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</si>
  <si>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</si>
  <si>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</si>
  <si>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</si>
  <si>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</si>
  <si>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</si>
  <si>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</si>
  <si>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</si>
  <si>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</si>
  <si>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</si>
  <si>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</si>
  <si>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</si>
  <si>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</si>
  <si>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</si>
  <si>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</si>
  <si>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</si>
  <si>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</si>
  <si>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</si>
  <si>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</si>
  <si>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</si>
  <si>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</si>
  <si>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</si>
  <si>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</si>
  <si>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</si>
  <si>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</si>
  <si>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</si>
  <si>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</si>
  <si>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</si>
  <si>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</si>
  <si>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</si>
  <si>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</si>
  <si>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</si>
  <si>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</si>
  <si>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</si>
  <si>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</si>
  <si>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</si>
  <si>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</si>
  <si>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</si>
  <si>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</si>
  <si>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</si>
  <si>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</si>
  <si>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</si>
  <si>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</si>
  <si>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</si>
  <si>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</si>
  <si>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</si>
  <si>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</si>
  <si>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</si>
  <si>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</si>
  <si>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</si>
  <si>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</si>
  <si>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</si>
  <si>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</si>
  <si>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</si>
  <si>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</si>
  <si>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</si>
  <si>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</si>
  <si>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</si>
  <si>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</si>
  <si>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</si>
  <si>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</si>
  <si>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</si>
  <si>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</si>
  <si>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</si>
  <si>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</si>
  <si>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</si>
  <si>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</si>
  <si>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</si>
  <si>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</si>
  <si>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</si>
  <si>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</si>
  <si>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</si>
  <si>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</si>
  <si>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</si>
  <si>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</si>
  <si>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</si>
  <si>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</si>
  <si>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</si>
  <si>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</si>
  <si>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</si>
  <si>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</si>
  <si>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</si>
  <si>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</si>
  <si>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</si>
  <si>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</si>
  <si>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</si>
  <si>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</si>
  <si>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</si>
  <si>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</si>
  <si>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</si>
  <si>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</si>
  <si>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</si>
  <si>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</si>
  <si>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</si>
  <si>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</si>
  <si>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</si>
  <si>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</si>
  <si>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</si>
  <si>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</si>
  <si>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</si>
  <si>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</si>
  <si>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</si>
  <si>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</si>
  <si>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</si>
  <si>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</si>
  <si>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</si>
  <si>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</si>
  <si>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</si>
  <si>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</si>
  <si>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</si>
  <si>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</si>
  <si>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</si>
  <si>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</si>
  <si>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</si>
  <si>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</si>
  <si>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</si>
  <si>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</si>
  <si>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</si>
  <si>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</si>
  <si>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</si>
  <si>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</si>
  <si>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</si>
  <si>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</si>
  <si>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</si>
  <si>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</si>
  <si>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</si>
  <si>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</si>
  <si>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</si>
  <si>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</si>
  <si>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</si>
  <si>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</si>
  <si>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</si>
  <si>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</si>
  <si>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</si>
  <si>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</si>
  <si>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</si>
  <si>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</si>
  <si>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</si>
  <si>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</si>
  <si>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</si>
  <si>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</si>
  <si>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</si>
  <si>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</si>
  <si>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</si>
  <si>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</si>
  <si>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</si>
  <si>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</si>
  <si>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</si>
  <si>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</si>
  <si>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</si>
  <si>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</si>
  <si>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</si>
  <si>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</si>
  <si>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</si>
  <si>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</si>
  <si>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</si>
  <si>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</si>
  <si>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</si>
  <si>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</si>
  <si>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</si>
  <si>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</si>
  <si>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</si>
  <si>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</si>
  <si>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</si>
  <si>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</si>
  <si>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</si>
  <si>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</si>
  <si>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</si>
  <si>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</si>
  <si>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</si>
  <si>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</si>
  <si>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</si>
  <si>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</si>
  <si>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</si>
  <si>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</si>
  <si>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</si>
  <si>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</si>
  <si>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</si>
  <si>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</si>
  <si>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</si>
  <si>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</si>
  <si>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</si>
  <si>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</si>
  <si>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</si>
  <si>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</si>
  <si>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</si>
  <si>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</si>
  <si>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</si>
  <si>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</si>
  <si>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</si>
  <si>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</si>
  <si>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</si>
  <si>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</si>
  <si>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</si>
  <si>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</si>
  <si>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</si>
  <si>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</si>
  <si>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</si>
  <si>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</si>
  <si>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</si>
  <si>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</si>
  <si>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</si>
  <si>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</si>
  <si>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</si>
  <si>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</si>
  <si>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</si>
  <si>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</si>
  <si>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</si>
  <si>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</si>
  <si>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</si>
  <si>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</si>
  <si>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</si>
  <si>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</si>
  <si>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</si>
  <si>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</si>
  <si>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</si>
  <si>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</si>
  <si>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</si>
  <si>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</si>
  <si>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</si>
  <si>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</si>
  <si>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</si>
  <si>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</si>
  <si>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</si>
  <si>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</si>
  <si>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</si>
  <si>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</si>
  <si>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</si>
  <si>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</si>
  <si>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</si>
  <si>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</si>
  <si>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</si>
  <si>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</si>
  <si>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</si>
  <si>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</si>
  <si>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</si>
  <si>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</si>
  <si>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</si>
  <si>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</si>
  <si>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</si>
  <si>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</si>
  <si>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</si>
  <si>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</si>
  <si>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</si>
  <si>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</si>
  <si>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</si>
  <si>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</si>
  <si>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</si>
  <si>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</si>
  <si>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</si>
  <si>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</si>
  <si>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</si>
  <si>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</si>
  <si>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</si>
  <si>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</si>
  <si>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</si>
  <si>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</si>
  <si>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</si>
  <si>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</si>
  <si>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</si>
  <si>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</si>
  <si>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</si>
  <si>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</si>
  <si>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</si>
  <si>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</si>
  <si>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</si>
  <si>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</si>
  <si>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</si>
  <si>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</si>
  <si>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</si>
  <si>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</si>
  <si>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</si>
  <si>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</si>
  <si>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</si>
  <si>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</si>
  <si>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</si>
  <si>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</si>
  <si>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</si>
  <si>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</si>
  <si>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</si>
  <si>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</si>
  <si>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</si>
  <si>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</si>
  <si>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</si>
  <si>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</si>
  <si>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</si>
  <si>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</si>
  <si>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</si>
  <si>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</si>
  <si>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</si>
  <si>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</si>
  <si>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</si>
  <si>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</si>
  <si>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</si>
  <si>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</si>
  <si>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</si>
  <si>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</si>
  <si>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</si>
  <si>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</si>
  <si>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</si>
  <si>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</si>
  <si>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</si>
  <si>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</si>
  <si>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</si>
  <si>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</si>
  <si>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</si>
  <si>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</si>
  <si>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</si>
  <si>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</si>
  <si>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</si>
  <si>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</si>
  <si>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</si>
  <si>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</si>
  <si>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</si>
  <si>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</si>
  <si>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</si>
  <si>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</si>
  <si>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</si>
  <si>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</si>
  <si>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</si>
  <si>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</si>
  <si>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</si>
  <si>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</si>
  <si>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</si>
  <si>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</si>
  <si>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</si>
  <si>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</si>
  <si>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</si>
  <si>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</si>
  <si>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</si>
  <si>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</si>
  <si>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</si>
  <si>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</si>
  <si>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</si>
  <si>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</si>
  <si>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</si>
  <si>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</si>
  <si>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</si>
  <si>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</si>
  <si>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</si>
  <si>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</si>
  <si>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</si>
  <si>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</si>
  <si>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</si>
  <si>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</si>
  <si>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</si>
  <si>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</si>
  <si>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</si>
  <si>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</si>
  <si>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</si>
  <si>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</si>
  <si>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</si>
  <si>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</si>
  <si>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</si>
  <si>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</si>
  <si>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</si>
  <si>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</si>
  <si>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</si>
  <si>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</si>
  <si>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</si>
  <si>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</si>
  <si>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</si>
  <si>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</si>
  <si>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</si>
  <si>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</si>
  <si>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</si>
  <si>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</si>
  <si>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</si>
  <si>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</si>
  <si>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</si>
  <si>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</si>
  <si>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</si>
  <si>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</si>
  <si>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</si>
  <si>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</si>
  <si>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</si>
  <si>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</si>
  <si>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</si>
  <si>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</si>
  <si>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</si>
  <si>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</si>
  <si>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</si>
  <si>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</si>
  <si>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</si>
  <si>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</si>
  <si>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</si>
  <si>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</si>
  <si>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</si>
  <si>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</si>
  <si>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</si>
  <si>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</si>
  <si>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</si>
  <si>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</si>
  <si>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</si>
  <si>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</si>
  <si>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</si>
  <si>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</si>
  <si>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</si>
  <si>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</si>
  <si>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</si>
  <si>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</si>
  <si>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</si>
  <si>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</si>
  <si>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</si>
  <si>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</si>
  <si>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</si>
  <si>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</si>
  <si>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</si>
  <si>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</si>
  <si>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</si>
  <si>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</si>
  <si>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</si>
  <si>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</si>
  <si>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</si>
  <si>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</si>
  <si>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</si>
  <si>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</si>
  <si>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</si>
  <si>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</si>
  <si>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</si>
  <si>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</si>
  <si>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</si>
  <si>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</si>
  <si>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</si>
  <si>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</si>
  <si>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</si>
  <si>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</si>
  <si>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</si>
  <si>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</si>
  <si>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</si>
  <si>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</si>
  <si>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</si>
  <si>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</si>
  <si>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</si>
  <si>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</si>
  <si>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</si>
  <si>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</si>
  <si>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</si>
  <si>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</si>
  <si>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</si>
  <si>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</si>
  <si>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</si>
  <si>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</si>
  <si>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</si>
  <si>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</si>
  <si>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</si>
  <si>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</si>
  <si>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</si>
  <si>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</si>
  <si>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</si>
  <si>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</si>
  <si>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</si>
  <si>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</si>
  <si>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</si>
  <si>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</si>
  <si>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</si>
  <si>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</si>
  <si>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</si>
  <si>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</si>
  <si>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</si>
  <si>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</si>
  <si>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</si>
  <si>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</si>
  <si>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</si>
  <si>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</si>
  <si>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</si>
  <si>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</si>
  <si>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</si>
  <si>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</si>
  <si>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</si>
  <si>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</si>
  <si>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</si>
  <si>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</si>
  <si>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</si>
  <si>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</si>
  <si>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</si>
  <si>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</si>
  <si>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</si>
  <si>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</si>
  <si>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</si>
  <si>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</si>
  <si>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</si>
  <si>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</si>
  <si>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</si>
  <si>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</si>
  <si>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</si>
  <si>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</si>
  <si>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</si>
  <si>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</si>
  <si>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</si>
  <si>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</si>
  <si>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</si>
  <si>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</si>
  <si>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</si>
  <si>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</si>
  <si>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</si>
  <si>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</si>
  <si>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</si>
  <si>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</si>
  <si>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</si>
  <si>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</si>
  <si>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</si>
  <si>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</si>
  <si>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</si>
  <si>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</si>
  <si>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</si>
  <si>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</si>
  <si>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</si>
  <si>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</si>
  <si>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</si>
  <si>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</si>
  <si>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</si>
  <si>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</si>
  <si>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</si>
  <si>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</si>
  <si>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</si>
  <si>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</si>
  <si>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</si>
  <si>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</si>
  <si>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</si>
  <si>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</si>
  <si>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</si>
  <si>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</si>
  <si>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</si>
  <si>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</si>
  <si>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</si>
  <si>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</si>
  <si>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</si>
  <si>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</si>
  <si>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</si>
  <si>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</si>
  <si>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</si>
  <si>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</si>
  <si>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</si>
  <si>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</si>
  <si>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</si>
  <si>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</si>
  <si>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</si>
  <si>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</si>
  <si>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</si>
  <si>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</si>
  <si>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</si>
  <si>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</si>
  <si>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</si>
  <si>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</si>
  <si>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</si>
  <si>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</si>
  <si>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</si>
  <si>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</si>
  <si>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</si>
  <si>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</si>
  <si>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</si>
  <si>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</si>
  <si>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</si>
  <si>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</si>
  <si>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</si>
  <si>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</si>
  <si>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</si>
  <si>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</si>
  <si>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</si>
  <si>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</si>
  <si>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</si>
  <si>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</si>
  <si>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</si>
  <si>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</si>
  <si>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</si>
  <si>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</si>
  <si>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</si>
  <si>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</si>
  <si>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</si>
  <si>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</si>
  <si>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</si>
  <si>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</si>
  <si>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</si>
  <si>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</si>
  <si>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</si>
  <si>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</si>
  <si>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</si>
  <si>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</si>
  <si>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</si>
  <si>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</si>
  <si>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</si>
  <si>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</si>
  <si>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</si>
  <si>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</si>
  <si>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</si>
  <si>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</si>
  <si>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</si>
  <si>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</si>
  <si>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</si>
  <si>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</si>
  <si>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</si>
  <si>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</si>
  <si>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</si>
  <si>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</si>
  <si>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</si>
  <si>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</si>
  <si>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</si>
  <si>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</si>
  <si>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</si>
  <si>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</si>
  <si>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</si>
  <si>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</si>
  <si>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</si>
  <si>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</si>
  <si>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</si>
  <si>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</si>
  <si>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</si>
  <si>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</si>
  <si>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</si>
  <si>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</si>
  <si>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</si>
  <si>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</si>
  <si>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</si>
  <si>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</si>
  <si>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</si>
  <si>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</si>
  <si>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</si>
  <si>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</si>
  <si>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</si>
  <si>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</si>
  <si>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</si>
  <si>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</si>
  <si>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</si>
  <si>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</si>
  <si>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</si>
  <si>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</si>
  <si>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</si>
  <si>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</si>
  <si>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</si>
  <si>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</si>
  <si>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</si>
  <si>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</si>
  <si>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</si>
  <si>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</si>
  <si>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</si>
  <si>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</si>
  <si>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</si>
  <si>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</si>
  <si>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</si>
  <si>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</si>
  <si>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</si>
  <si>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</si>
  <si>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</si>
  <si>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</si>
  <si>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</si>
  <si>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</si>
  <si>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</si>
  <si>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</si>
  <si>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</si>
  <si>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</si>
  <si>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</si>
  <si>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</si>
  <si>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</si>
  <si>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</si>
  <si>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</si>
  <si>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</si>
  <si>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</si>
  <si>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</si>
  <si>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</si>
  <si>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</si>
  <si>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</si>
  <si>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</si>
  <si>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</si>
  <si>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</si>
  <si>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</si>
  <si>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</si>
  <si>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</si>
  <si>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</si>
  <si>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</si>
  <si>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</si>
  <si>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</si>
  <si>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</si>
  <si>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</si>
  <si>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</si>
  <si>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</si>
  <si>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</si>
  <si>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</si>
  <si>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</si>
  <si>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</si>
  <si>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</si>
  <si>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</si>
  <si>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</si>
  <si>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</si>
  <si>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</si>
  <si>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</si>
  <si>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</si>
  <si>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</si>
  <si>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</si>
  <si>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</si>
  <si>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</si>
  <si>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</si>
  <si>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</si>
  <si>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</si>
  <si>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</si>
  <si>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</si>
  <si>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</si>
  <si>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</si>
  <si>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</si>
  <si>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</si>
  <si>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</si>
  <si>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</si>
  <si>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</si>
  <si>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</si>
  <si>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</si>
  <si>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</si>
  <si>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</si>
  <si>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</si>
  <si>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</si>
  <si>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</si>
  <si>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</si>
  <si>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</si>
  <si>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</si>
  <si>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</si>
  <si>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</si>
  <si>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</si>
  <si>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</si>
  <si>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</si>
  <si>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</si>
  <si>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</si>
  <si>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</si>
  <si>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</si>
  <si>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</si>
  <si>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</si>
  <si>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</si>
  <si>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</si>
  <si>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</si>
  <si>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</si>
  <si>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</si>
  <si>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</si>
  <si>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</si>
  <si>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</si>
  <si>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</si>
  <si>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</si>
  <si>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</si>
  <si>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</si>
  <si>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</si>
  <si>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</si>
  <si>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</si>
  <si>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</si>
  <si>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</si>
  <si>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</si>
  <si>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</si>
  <si>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</si>
  <si>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</si>
  <si>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</si>
  <si>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</si>
  <si>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</si>
  <si>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</si>
  <si>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</si>
  <si>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</si>
  <si>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</si>
  <si>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</si>
  <si>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</si>
  <si>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</si>
  <si>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</si>
  <si>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</si>
  <si>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</si>
  <si>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</si>
  <si>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</si>
  <si>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</si>
  <si>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</si>
  <si>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</si>
  <si>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</si>
  <si>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</si>
  <si>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</si>
  <si>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</si>
  <si>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</si>
  <si>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</si>
  <si>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</si>
  <si>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</si>
  <si>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</si>
  <si>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</si>
  <si>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</si>
  <si>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</si>
  <si>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</si>
  <si>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</si>
  <si>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</si>
  <si>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</si>
  <si>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</si>
  <si>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</si>
  <si>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</si>
  <si>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</si>
  <si>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</si>
  <si>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</si>
  <si>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</si>
  <si>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</si>
  <si>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</si>
  <si>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</si>
  <si>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</si>
  <si>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</si>
  <si>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</si>
  <si>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</si>
  <si>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</si>
  <si>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</si>
  <si>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</si>
  <si>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</si>
  <si>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</si>
  <si>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</si>
  <si>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</si>
  <si>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</si>
  <si>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</si>
  <si>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</si>
  <si>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</si>
  <si>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</si>
  <si>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</si>
  <si>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</si>
  <si>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</si>
  <si>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</si>
  <si>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</si>
  <si>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</si>
  <si>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</si>
  <si>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</si>
  <si>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</si>
  <si>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</si>
  <si>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</si>
  <si>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</si>
  <si>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</si>
  <si>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</si>
  <si>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</si>
  <si>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</si>
  <si>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</si>
  <si>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</si>
  <si>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</si>
  <si>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</si>
  <si>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</si>
  <si>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</si>
  <si>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</si>
  <si>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</si>
  <si>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</si>
  <si>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</si>
  <si>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</si>
  <si>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</si>
  <si>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</si>
  <si>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</si>
  <si>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</si>
  <si>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</si>
  <si>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</si>
  <si>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</si>
  <si>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</si>
  <si>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</si>
  <si>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</si>
  <si>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</si>
  <si>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</si>
  <si>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</si>
  <si>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</si>
  <si>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</si>
  <si>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</si>
  <si>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</si>
  <si>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</si>
  <si>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</si>
  <si>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</si>
  <si>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</si>
  <si>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</si>
  <si>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</si>
  <si>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</si>
  <si>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</si>
  <si>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</si>
  <si>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</si>
  <si>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</si>
  <si>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</si>
  <si>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</si>
  <si>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</si>
  <si>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</si>
  <si>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</si>
  <si>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</si>
  <si>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</si>
  <si>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</si>
  <si>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</si>
  <si>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</si>
  <si>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</si>
  <si>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</si>
  <si>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</si>
  <si>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</si>
  <si>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</si>
  <si>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</si>
  <si>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</si>
  <si>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</si>
  <si>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</si>
  <si>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</si>
  <si>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</si>
  <si>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</si>
  <si>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</si>
  <si>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</si>
  <si>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</si>
  <si>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</si>
  <si>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</si>
  <si>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</si>
  <si>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</si>
  <si>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</si>
  <si>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</si>
  <si>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</si>
  <si>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</si>
  <si>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</si>
  <si>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</si>
  <si>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</si>
  <si>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</si>
  <si>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</si>
  <si>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</si>
  <si>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</si>
  <si>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</si>
  <si>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</si>
  <si>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</si>
  <si>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</si>
  <si>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</si>
  <si>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</si>
  <si>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</si>
  <si>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</si>
  <si>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</si>
  <si>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</si>
  <si>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</si>
  <si>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</si>
  <si>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</si>
  <si>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</si>
  <si>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</si>
  <si>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</si>
  <si>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</si>
  <si>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</si>
  <si>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</si>
  <si>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</si>
  <si>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</si>
  <si>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</si>
  <si>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</si>
  <si>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</si>
  <si>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</si>
  <si>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</si>
  <si>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</si>
  <si>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</si>
  <si>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</si>
  <si>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</si>
  <si>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</si>
  <si>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</si>
  <si>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</si>
  <si>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</si>
  <si>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</si>
  <si>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</si>
  <si>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</si>
  <si>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</si>
  <si>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</si>
  <si>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</si>
  <si>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</si>
  <si>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</si>
  <si>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</si>
  <si>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</si>
  <si>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</si>
  <si>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</si>
  <si>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</si>
  <si>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</si>
  <si>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</si>
  <si>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</si>
  <si>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</si>
  <si>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</si>
  <si>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</si>
  <si>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</si>
  <si>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</si>
  <si>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</si>
  <si>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</si>
  <si>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</si>
  <si>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</si>
  <si>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</si>
  <si>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</si>
  <si>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</si>
  <si>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</si>
  <si>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</si>
  <si>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</si>
  <si>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</si>
  <si>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</si>
  <si>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</si>
  <si>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</si>
  <si>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</si>
  <si>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</si>
  <si>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</si>
  <si>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</si>
  <si>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</si>
  <si>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</si>
  <si>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</si>
  <si>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</si>
  <si>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</si>
  <si>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</si>
  <si>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</si>
  <si>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</si>
  <si>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</si>
  <si>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</si>
  <si>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</si>
  <si>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</si>
  <si>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</si>
  <si>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</si>
  <si>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</si>
  <si>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</si>
  <si>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</si>
  <si>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</si>
  <si>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</si>
  <si>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</si>
  <si>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</si>
  <si>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</si>
  <si>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</si>
  <si>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</si>
  <si>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</si>
  <si>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</si>
  <si>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</si>
  <si>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</si>
  <si>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</si>
  <si>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</si>
  <si>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</si>
  <si>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</si>
  <si>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</si>
  <si>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</si>
  <si>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</si>
  <si>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</si>
  <si>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</si>
  <si>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</si>
  <si>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</si>
  <si>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</si>
  <si>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</si>
  <si>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</si>
  <si>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</si>
  <si>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</si>
  <si>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</si>
  <si>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</si>
  <si>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</si>
  <si>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</si>
  <si>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</si>
  <si>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</si>
  <si>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</si>
  <si>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</si>
  <si>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</si>
  <si>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</si>
  <si>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</si>
  <si>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</si>
  <si>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</si>
  <si>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</si>
  <si>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</si>
  <si>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</si>
  <si>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</si>
  <si>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</si>
  <si>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</si>
  <si>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</si>
  <si>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</si>
  <si>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</si>
  <si>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</si>
  <si>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</si>
  <si>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</si>
  <si>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</si>
  <si>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</si>
  <si>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</si>
  <si>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</si>
  <si>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</si>
  <si>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</si>
  <si>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</si>
  <si>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</si>
  <si>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</si>
  <si>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</si>
  <si>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</si>
  <si>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</si>
  <si>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</si>
  <si>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</si>
  <si>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</si>
  <si>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</si>
  <si>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</si>
  <si>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</si>
  <si>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</si>
  <si>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</si>
  <si>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</si>
  <si>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</si>
  <si>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</si>
  <si>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</si>
  <si>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</si>
  <si>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</si>
  <si>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</si>
  <si>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</si>
  <si>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</si>
  <si>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</si>
  <si>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</si>
  <si>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</si>
  <si>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</si>
  <si>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</si>
  <si>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</si>
  <si>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</si>
  <si>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</si>
  <si>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</si>
  <si>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</si>
  <si>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</si>
  <si>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</si>
  <si>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</si>
  <si>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</si>
  <si>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</si>
  <si>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</si>
  <si>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</si>
  <si>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</si>
  <si>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</si>
  <si>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</si>
  <si>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</si>
  <si>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</si>
  <si>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</si>
  <si>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</si>
  <si>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</si>
  <si>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</si>
  <si>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</si>
  <si>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</si>
  <si>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</si>
  <si>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</si>
  <si>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</si>
  <si>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</si>
  <si>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</si>
  <si>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</si>
  <si>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</si>
  <si>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</si>
  <si>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</si>
  <si>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</si>
  <si>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</si>
  <si>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</si>
  <si>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</si>
  <si>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</si>
  <si>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</si>
  <si>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</si>
  <si>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</si>
  <si>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</si>
  <si>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</si>
  <si>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</si>
  <si>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</si>
  <si>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</si>
  <si>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</si>
  <si>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</si>
  <si>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</si>
  <si>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</si>
  <si>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</si>
  <si>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</si>
  <si>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</si>
  <si>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</si>
  <si>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</si>
  <si>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</si>
  <si>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</si>
  <si>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</si>
  <si>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</si>
  <si>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</si>
  <si>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</si>
  <si>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</si>
  <si>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</si>
  <si>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</si>
  <si>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</si>
  <si>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</si>
  <si>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</si>
  <si>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</si>
  <si>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</si>
  <si>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</si>
  <si>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</si>
  <si>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</si>
  <si>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</si>
  <si>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</si>
  <si>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</si>
  <si>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</si>
  <si>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</si>
  <si>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</si>
  <si>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</si>
  <si>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</si>
  <si>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</si>
  <si>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</si>
  <si>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</si>
  <si>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</si>
  <si>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</si>
  <si>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</si>
  <si>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</si>
  <si>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</si>
  <si>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</si>
  <si>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</si>
  <si>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</si>
  <si>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</si>
  <si>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</si>
  <si>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</si>
  <si>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</si>
  <si>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</si>
  <si>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</si>
  <si>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</si>
  <si>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</si>
  <si>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</si>
  <si>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</si>
  <si>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</si>
  <si>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</si>
  <si>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</si>
  <si>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</si>
  <si>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</si>
  <si>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</si>
  <si>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</si>
  <si>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</si>
  <si>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</si>
  <si>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</si>
  <si>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</si>
  <si>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</si>
  <si>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</si>
  <si>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</si>
  <si>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</si>
  <si>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</si>
  <si>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</si>
  <si>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</si>
  <si>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</si>
  <si>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</si>
  <si>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</si>
  <si>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</si>
  <si>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</si>
  <si>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</si>
  <si>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</si>
  <si>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</si>
  <si>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</si>
  <si>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</si>
  <si>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</si>
  <si>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</si>
  <si>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</si>
  <si>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</si>
  <si>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</si>
  <si>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</si>
  <si>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</si>
  <si>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</si>
  <si>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</si>
  <si>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</si>
  <si>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</si>
  <si>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</si>
  <si>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</si>
  <si>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</si>
  <si>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</si>
  <si>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</si>
  <si>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</si>
  <si>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</si>
  <si>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</si>
  <si>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</si>
  <si>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</si>
  <si>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</si>
  <si>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</si>
  <si>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</si>
  <si>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</si>
  <si>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</si>
  <si>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</si>
  <si>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</si>
  <si>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</si>
  <si>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</si>
  <si>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</si>
  <si>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</si>
  <si>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</si>
  <si>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</si>
  <si>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</si>
  <si>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</si>
  <si>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</si>
  <si>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</si>
  <si>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</si>
  <si>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</si>
  <si>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</si>
  <si>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</si>
  <si>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</si>
  <si>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</si>
  <si>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</si>
  <si>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</si>
  <si>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</si>
  <si>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</si>
  <si>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</si>
  <si>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</si>
  <si>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</si>
  <si>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</si>
  <si>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</si>
  <si>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</si>
  <si>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</si>
  <si>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</si>
  <si>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</si>
  <si>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</si>
  <si>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</si>
  <si>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</si>
  <si>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</si>
  <si>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</si>
  <si>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</si>
  <si>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</si>
  <si>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</si>
  <si>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</si>
  <si>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</si>
  <si>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</si>
  <si>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</si>
  <si>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</si>
  <si>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</si>
  <si>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</si>
  <si>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</si>
  <si>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</si>
  <si>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</si>
  <si>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</si>
  <si>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</si>
  <si>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</si>
  <si>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</si>
  <si>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</si>
  <si>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</si>
  <si>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</si>
  <si>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</si>
  <si>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</si>
  <si>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</si>
  <si>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</si>
  <si>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</si>
  <si>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</si>
  <si>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</si>
  <si>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</si>
  <si>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</si>
  <si>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</si>
  <si>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</si>
  <si>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</si>
  <si>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</si>
  <si>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</si>
  <si>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</si>
  <si>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</si>
  <si>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</si>
  <si>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</si>
  <si>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</si>
  <si>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</si>
  <si>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</si>
  <si>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</si>
  <si>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</si>
  <si>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</si>
  <si>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</si>
  <si>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</si>
  <si>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</si>
  <si>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</si>
  <si>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</si>
  <si>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</si>
  <si>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</si>
  <si>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</si>
  <si>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</si>
  <si>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</si>
  <si>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</si>
  <si>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</si>
  <si>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</si>
  <si>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</si>
  <si>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</si>
  <si>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</si>
  <si>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</si>
  <si>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</si>
  <si>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</si>
  <si>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</si>
  <si>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</si>
  <si>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</si>
  <si>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</si>
  <si>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</si>
  <si>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</si>
  <si>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</si>
  <si>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</si>
  <si>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</si>
  <si>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</si>
  <si>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</si>
  <si>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</si>
  <si>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</si>
  <si>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</si>
  <si>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</si>
  <si>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</si>
  <si>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</si>
  <si>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</si>
  <si>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</si>
  <si>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</si>
  <si>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</si>
  <si>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</si>
  <si>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</si>
  <si>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</si>
  <si>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</si>
  <si>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</si>
  <si>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</si>
  <si>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</si>
  <si>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</si>
  <si>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</si>
  <si>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</si>
  <si>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</si>
  <si>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</si>
  <si>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</si>
  <si>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</si>
  <si>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</si>
  <si>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</si>
  <si>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</si>
  <si>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</si>
  <si>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</si>
  <si>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</si>
  <si>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</si>
  <si>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</si>
  <si>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</si>
  <si>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</si>
  <si>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</si>
  <si>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</si>
  <si>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</si>
  <si>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</si>
  <si>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</si>
  <si>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</si>
  <si>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</si>
  <si>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</si>
  <si>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</si>
  <si>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</si>
  <si>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</si>
  <si>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</si>
  <si>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</si>
  <si>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</si>
  <si>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</si>
  <si>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</si>
  <si>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</si>
  <si>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</si>
  <si>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</si>
  <si>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</si>
  <si>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</si>
  <si>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</si>
  <si>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</si>
  <si>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</si>
  <si>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</si>
  <si>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</si>
  <si>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</si>
  <si>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</si>
  <si>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</si>
  <si>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</si>
  <si>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</si>
  <si>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</si>
  <si>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</si>
  <si>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</si>
  <si>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</si>
  <si>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</si>
  <si>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</si>
  <si>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</si>
  <si>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</si>
  <si>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</si>
  <si>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</si>
  <si>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</si>
  <si>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</si>
  <si>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</si>
  <si>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</si>
  <si>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</si>
  <si>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</si>
  <si>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</si>
  <si>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</si>
  <si>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</si>
  <si>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</si>
  <si>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</si>
  <si>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</si>
  <si>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</si>
  <si>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</si>
  <si>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</si>
  <si>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</si>
  <si>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</si>
  <si>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</si>
  <si>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</si>
  <si>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</si>
  <si>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</si>
  <si>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</si>
  <si>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</si>
  <si>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</si>
  <si>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</si>
  <si>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</si>
  <si>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</si>
  <si>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</si>
  <si>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</si>
  <si>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</si>
  <si>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</si>
  <si>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</si>
  <si>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</si>
  <si>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</si>
  <si>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</si>
  <si>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</si>
  <si>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</si>
  <si>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</si>
  <si>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</si>
  <si>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</si>
  <si>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</si>
  <si>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</si>
  <si>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</si>
  <si>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</si>
  <si>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</si>
  <si>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</si>
  <si>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</si>
  <si>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</si>
  <si>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</si>
  <si>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</si>
  <si>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</si>
  <si>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</si>
  <si>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</si>
  <si>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</si>
  <si>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</si>
  <si>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</si>
  <si>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</si>
  <si>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</si>
  <si>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</si>
  <si>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</si>
  <si>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</si>
  <si>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</si>
  <si>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</si>
  <si>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</si>
  <si>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</si>
  <si>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</si>
  <si>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</si>
  <si>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</si>
  <si>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</si>
  <si>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</si>
  <si>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</si>
  <si>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</si>
  <si>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</si>
  <si>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</si>
  <si>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</si>
  <si>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</si>
  <si>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</si>
  <si>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</si>
  <si>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</si>
  <si>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</si>
  <si>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</si>
  <si>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</si>
  <si>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</si>
  <si>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</si>
  <si>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</si>
  <si>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</si>
  <si>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</si>
  <si>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</si>
  <si>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</si>
  <si>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</si>
  <si>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</si>
  <si>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</si>
  <si>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</si>
  <si>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</si>
  <si>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</si>
  <si>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</si>
  <si>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</si>
  <si>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</si>
  <si>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</si>
  <si>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</si>
  <si>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</si>
  <si>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</si>
  <si>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</si>
  <si>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</si>
  <si>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</si>
  <si>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</si>
  <si>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</si>
  <si>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</si>
  <si>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</si>
  <si>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</si>
  <si>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</si>
  <si>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</si>
  <si>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</si>
  <si>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</si>
  <si>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</si>
  <si>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</si>
  <si>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</si>
  <si>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</si>
  <si>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</si>
  <si>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</si>
  <si>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</si>
  <si>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</si>
  <si>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</si>
  <si>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</si>
  <si>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</si>
  <si>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</si>
  <si>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</si>
  <si>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</si>
  <si>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</si>
  <si>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</si>
  <si>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</si>
  <si>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</si>
  <si>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</si>
  <si>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</si>
  <si>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</si>
  <si>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</si>
  <si>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</si>
  <si>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</si>
  <si>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</si>
  <si>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</si>
  <si>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</si>
  <si>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</si>
  <si>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</si>
  <si>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</si>
  <si>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</si>
  <si>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</si>
  <si>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</si>
  <si>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</si>
  <si>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</si>
  <si>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</si>
  <si>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</si>
  <si>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</si>
  <si>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</si>
  <si>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</si>
  <si>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</si>
  <si>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</si>
  <si>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</si>
  <si>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</si>
  <si>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</si>
  <si>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</si>
  <si>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</si>
  <si>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</si>
  <si>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</si>
  <si>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</si>
  <si>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</si>
  <si>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</si>
  <si>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</si>
  <si>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</si>
  <si>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</si>
  <si>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</si>
  <si>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</si>
  <si>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</si>
  <si>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</si>
  <si>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</si>
  <si>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</si>
  <si>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</si>
  <si>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</si>
  <si>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</si>
  <si>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</si>
  <si>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</si>
  <si>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</si>
  <si>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</si>
  <si>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</si>
  <si>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</si>
  <si>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</si>
  <si>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</si>
  <si>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</si>
  <si>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</si>
  <si>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</si>
  <si>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</si>
  <si>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</si>
  <si>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</si>
  <si>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</si>
  <si>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</si>
  <si>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</si>
  <si>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</si>
  <si>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</si>
  <si>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</si>
  <si>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</si>
  <si>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</si>
  <si>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</si>
  <si>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</si>
  <si>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</si>
  <si>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</si>
  <si>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</si>
  <si>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</si>
  <si>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</si>
  <si>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</si>
  <si>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</si>
  <si>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</si>
  <si>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</si>
  <si>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</si>
  <si>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</si>
  <si>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</si>
  <si>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</si>
  <si>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</si>
  <si>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</si>
  <si>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</si>
  <si>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</si>
  <si>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</si>
  <si>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</si>
  <si>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</si>
  <si>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</si>
  <si>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</si>
  <si>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</si>
  <si>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</si>
  <si>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</si>
  <si>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</si>
  <si>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</si>
  <si>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</si>
  <si>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</si>
  <si>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</si>
  <si>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</si>
  <si>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</si>
  <si>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</si>
  <si>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</si>
  <si>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</si>
  <si>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</si>
  <si>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</si>
  <si>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</si>
  <si>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</si>
  <si>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</si>
  <si>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</si>
  <si>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</si>
  <si>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</si>
  <si>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</si>
  <si>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</si>
  <si>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</si>
  <si>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</si>
  <si>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</si>
  <si>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</si>
  <si>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</si>
  <si>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</si>
  <si>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</si>
  <si>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</si>
  <si>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</si>
  <si>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</si>
  <si>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</si>
  <si>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</si>
  <si>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</si>
  <si>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</si>
  <si>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</si>
  <si>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</si>
  <si>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</si>
  <si>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</si>
  <si>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</si>
  <si>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</si>
  <si>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</si>
  <si>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</si>
  <si>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</si>
  <si>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</si>
  <si>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</si>
  <si>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</si>
  <si>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</si>
  <si>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</si>
  <si>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</si>
  <si>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</si>
  <si>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</si>
  <si>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</si>
  <si>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</si>
  <si>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</si>
  <si>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</si>
  <si>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</si>
  <si>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</si>
  <si>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</si>
  <si>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</si>
  <si>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</si>
  <si>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</si>
  <si>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</si>
  <si>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</si>
  <si>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</si>
  <si>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</si>
  <si>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</si>
  <si>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</si>
  <si>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</si>
  <si>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</si>
  <si>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</si>
  <si>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</si>
  <si>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</si>
  <si>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</si>
  <si>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</si>
  <si>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</si>
  <si>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</si>
  <si>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</si>
  <si>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</si>
  <si>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</si>
  <si>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</si>
  <si>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</si>
  <si>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</si>
  <si>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</si>
  <si>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</si>
  <si>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</si>
  <si>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</si>
  <si>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</si>
  <si>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</si>
  <si>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</si>
  <si>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</si>
  <si>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</si>
  <si>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</si>
  <si>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</si>
  <si>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</si>
  <si>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</si>
  <si>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</si>
  <si>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</si>
  <si>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</si>
  <si>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</si>
  <si>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</si>
  <si>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</si>
  <si>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</si>
  <si>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</si>
  <si>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</si>
  <si>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</si>
  <si>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</si>
  <si>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</si>
  <si>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</si>
  <si>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</si>
  <si>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</si>
  <si>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</si>
  <si>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</si>
  <si>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</si>
  <si>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</si>
  <si>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</si>
  <si>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</si>
  <si>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</si>
  <si>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</si>
  <si>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</si>
  <si>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</si>
  <si>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</si>
  <si>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</si>
  <si>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</si>
  <si>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</si>
  <si>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</si>
  <si>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</si>
  <si>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</si>
  <si>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</si>
  <si>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</si>
  <si>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</si>
  <si>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</si>
  <si>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</si>
  <si>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</si>
  <si>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</si>
  <si>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</si>
  <si>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</si>
  <si>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</si>
  <si>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</si>
  <si>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</si>
  <si>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</si>
  <si>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</si>
  <si>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</si>
  <si>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</si>
  <si>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</si>
  <si>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</si>
  <si>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</si>
  <si>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</si>
  <si>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</si>
  <si>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</si>
  <si>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</si>
  <si>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</si>
  <si>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</si>
  <si>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</si>
  <si>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</si>
  <si>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</si>
  <si>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</si>
  <si>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</si>
  <si>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</si>
  <si>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</si>
  <si>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</si>
  <si>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</si>
  <si>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</si>
  <si>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</si>
  <si>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</si>
  <si>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</si>
  <si>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</si>
  <si>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</si>
  <si>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</si>
  <si>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</si>
  <si>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</si>
  <si>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</si>
  <si>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</si>
  <si>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</si>
  <si>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</si>
  <si>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</si>
  <si>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</si>
  <si>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</si>
  <si>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</si>
  <si>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</si>
  <si>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</si>
  <si>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</si>
  <si>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</si>
  <si>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</si>
  <si>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</si>
  <si>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</si>
  <si>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</si>
  <si>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</si>
  <si>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</si>
  <si>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</si>
  <si>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</si>
  <si>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</si>
  <si>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</si>
  <si>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</si>
  <si>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</si>
  <si>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</si>
  <si>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</si>
  <si>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</si>
  <si>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</si>
  <si>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</si>
  <si>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</si>
  <si>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</si>
  <si>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</si>
  <si>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</si>
  <si>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</si>
  <si>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</si>
  <si>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</si>
  <si>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</si>
  <si>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</si>
  <si>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</si>
  <si>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</si>
  <si>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</si>
  <si>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</si>
  <si>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</si>
  <si>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</si>
  <si>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</si>
  <si>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</si>
  <si>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</si>
  <si>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</si>
  <si>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</si>
  <si>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</si>
  <si>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</si>
  <si>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</si>
  <si>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</si>
  <si>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</si>
  <si>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</si>
  <si>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</si>
  <si>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</si>
  <si>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</si>
  <si>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</si>
  <si>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</si>
  <si>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</si>
  <si>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</si>
  <si>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</si>
  <si>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</si>
  <si>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</si>
  <si>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</si>
  <si>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</si>
  <si>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</si>
  <si>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</si>
  <si>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</si>
  <si>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</si>
  <si>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</si>
  <si>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</si>
  <si>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</si>
  <si>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</si>
  <si>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</si>
  <si>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</si>
  <si>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</si>
  <si>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</si>
  <si>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</si>
  <si>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</si>
  <si>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</si>
  <si>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</si>
  <si>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</si>
  <si>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</si>
  <si>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</si>
  <si>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</si>
  <si>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</si>
  <si>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</si>
  <si>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</si>
  <si>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</si>
  <si>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</si>
  <si>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</si>
  <si>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</si>
  <si>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</si>
  <si>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</si>
  <si>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</si>
  <si>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</si>
  <si>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</si>
  <si>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</si>
  <si>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</si>
  <si>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</si>
  <si>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</si>
  <si>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</si>
  <si>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</si>
  <si>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</si>
  <si>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</si>
  <si>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</si>
  <si>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</si>
  <si>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</si>
  <si>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</si>
  <si>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</si>
  <si>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</si>
  <si>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</si>
  <si>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</si>
  <si>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</si>
  <si>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</si>
  <si>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</si>
  <si>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</si>
  <si>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</si>
  <si>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</si>
  <si>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</si>
  <si>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</si>
  <si>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</si>
  <si>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</si>
  <si>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</si>
  <si>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</si>
  <si>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</si>
  <si>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</si>
  <si>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</si>
  <si>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</si>
  <si>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</si>
  <si>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</si>
  <si>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</si>
  <si>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</si>
  <si>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</si>
  <si>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</si>
  <si>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</si>
  <si>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</si>
  <si>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</si>
  <si>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</si>
  <si>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</si>
  <si>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</si>
  <si>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</si>
  <si>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</si>
  <si>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</si>
  <si>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</si>
  <si>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</si>
  <si>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</si>
  <si>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</si>
  <si>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</si>
  <si>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</si>
  <si>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</si>
  <si>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</si>
  <si>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</si>
  <si>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</si>
  <si>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</si>
  <si>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</si>
  <si>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</si>
  <si>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</si>
  <si>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</si>
  <si>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</si>
  <si>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</si>
  <si>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</si>
  <si>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</si>
  <si>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</si>
  <si>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</si>
  <si>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</si>
  <si>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</si>
  <si>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</si>
  <si>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</si>
  <si>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</si>
  <si>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</si>
  <si>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</si>
  <si>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</si>
  <si>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</si>
  <si>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</si>
  <si>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</si>
  <si>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</si>
  <si>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</si>
  <si>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</si>
  <si>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</si>
  <si>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</si>
  <si>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</si>
  <si>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</si>
  <si>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</si>
  <si>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</si>
  <si>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</si>
  <si>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</si>
  <si>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</si>
  <si>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</si>
  <si>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</si>
  <si>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</si>
  <si>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</si>
  <si>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</si>
  <si>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</si>
  <si>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</si>
  <si>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</si>
  <si>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</si>
  <si>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</si>
  <si>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</si>
  <si>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</si>
  <si>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</si>
  <si>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</si>
  <si>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</si>
  <si>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</si>
  <si>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</si>
  <si>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</si>
  <si>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</si>
  <si>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</si>
  <si>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</si>
  <si>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</si>
  <si>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</si>
  <si>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</si>
  <si>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</si>
  <si>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</si>
  <si>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</si>
  <si>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</si>
  <si>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</si>
  <si>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</si>
  <si>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</si>
  <si>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</si>
  <si>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</si>
  <si>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</si>
  <si>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</si>
  <si>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</si>
  <si>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</si>
  <si>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</si>
  <si>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</si>
  <si>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</si>
  <si>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</si>
  <si>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</si>
  <si>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</si>
  <si>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</si>
  <si>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</si>
  <si>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</si>
  <si>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</si>
  <si>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</si>
  <si>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</si>
  <si>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</si>
  <si>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</si>
  <si>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</si>
  <si>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</si>
  <si>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</si>
  <si>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</si>
  <si>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</si>
  <si>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</si>
  <si>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</si>
  <si>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</si>
  <si>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</si>
  <si>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</si>
  <si>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</si>
  <si>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</si>
  <si>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</si>
  <si>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</si>
  <si>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</si>
  <si>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</si>
  <si>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</si>
  <si>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</si>
  <si>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</si>
  <si>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</si>
  <si>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</si>
  <si>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</si>
  <si>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</si>
  <si>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</si>
  <si>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</si>
  <si>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</si>
  <si>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</si>
  <si>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</si>
  <si>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</si>
  <si>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</si>
  <si>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</si>
  <si>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</si>
  <si>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</si>
  <si>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</si>
  <si>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</si>
  <si>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</si>
  <si>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</si>
  <si>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</si>
  <si>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</si>
  <si>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</si>
  <si>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</si>
  <si>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</si>
  <si>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</si>
  <si>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</si>
  <si>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</si>
  <si>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</si>
  <si>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</si>
  <si>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</si>
  <si>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</si>
  <si>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</si>
  <si>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</si>
  <si>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</si>
  <si>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</si>
  <si>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</si>
  <si>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</si>
  <si>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</si>
  <si>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</si>
  <si>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</si>
  <si>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</si>
  <si>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</si>
  <si>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</si>
  <si>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</si>
  <si>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</si>
  <si>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</si>
  <si>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</si>
  <si>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</si>
  <si>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</si>
  <si>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</si>
  <si>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</si>
  <si>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</si>
  <si>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</si>
  <si>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</si>
  <si>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</si>
  <si>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</si>
  <si>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</si>
  <si>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</si>
  <si>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</si>
  <si>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</si>
  <si>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</si>
  <si>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</si>
  <si>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</si>
  <si>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</si>
  <si>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</si>
  <si>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</si>
  <si>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</si>
  <si>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</si>
  <si>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</si>
  <si>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</si>
  <si>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</si>
  <si>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</si>
  <si>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</si>
  <si>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</si>
  <si>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</si>
  <si>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</si>
  <si>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</si>
  <si>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</si>
  <si>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</si>
  <si>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</si>
  <si>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</si>
  <si>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</si>
  <si>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</si>
  <si>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</si>
  <si>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</si>
  <si>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</si>
  <si>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</si>
  <si>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</si>
  <si>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</si>
  <si>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</si>
  <si>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</si>
  <si>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</si>
  <si>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</si>
  <si>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</si>
  <si>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</si>
  <si>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</si>
  <si>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</si>
  <si>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</si>
  <si>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</si>
  <si>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</si>
  <si>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</si>
  <si>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</si>
  <si>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</si>
  <si>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</si>
  <si>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</si>
  <si>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</si>
  <si>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</si>
  <si>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</si>
  <si>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</si>
  <si>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</si>
  <si>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</si>
  <si>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</si>
  <si>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</si>
  <si>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</si>
  <si>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</si>
  <si>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</si>
  <si>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</si>
  <si>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</si>
  <si>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</si>
  <si>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</si>
  <si>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</si>
  <si>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</si>
  <si>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</si>
  <si>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</si>
  <si>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</si>
  <si>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</si>
  <si>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</si>
  <si>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</si>
  <si>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</si>
  <si>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</si>
  <si>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</si>
  <si>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</si>
  <si>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</si>
  <si>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</si>
  <si>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</si>
  <si>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</si>
  <si>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</si>
  <si>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</si>
  <si>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</si>
  <si>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</si>
  <si>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</si>
  <si>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</si>
  <si>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</si>
  <si>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</si>
  <si>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</si>
  <si>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</si>
  <si>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</si>
  <si>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</si>
  <si>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</si>
  <si>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</si>
  <si>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</si>
  <si>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</si>
  <si>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</si>
  <si>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</si>
  <si>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</si>
  <si>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</si>
  <si>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</si>
  <si>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</si>
  <si>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</si>
  <si>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</si>
  <si>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</si>
  <si>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</si>
  <si>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</si>
  <si>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</si>
  <si>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</si>
  <si>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</si>
  <si>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</si>
  <si>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</si>
  <si>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</si>
  <si>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</si>
  <si>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</si>
  <si>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</si>
  <si>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</si>
  <si>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</si>
  <si>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</si>
  <si>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</si>
  <si>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</si>
  <si>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</si>
  <si>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</si>
  <si>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</si>
  <si>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</si>
  <si>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</si>
  <si>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</si>
  <si>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</si>
  <si>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</si>
  <si>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</si>
  <si>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</si>
  <si>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</si>
  <si>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</si>
  <si>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</si>
  <si>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</si>
  <si>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</si>
  <si>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</si>
  <si>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</si>
  <si>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</si>
  <si>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</si>
  <si>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</si>
  <si>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</si>
  <si>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</si>
  <si>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</si>
  <si>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</si>
  <si>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</si>
  <si>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</si>
  <si>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</si>
  <si>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</si>
  <si>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</si>
  <si>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</si>
  <si>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</si>
  <si>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</si>
  <si>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</si>
  <si>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</si>
  <si>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</si>
  <si>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</si>
  <si>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</si>
  <si>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</si>
  <si>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</si>
  <si>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</si>
  <si>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</si>
  <si>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</si>
  <si>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</si>
  <si>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</si>
  <si>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</si>
  <si>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</si>
  <si>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</si>
  <si>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</si>
  <si>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</si>
  <si>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</si>
  <si>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</si>
  <si>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</si>
  <si>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</si>
  <si>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</si>
  <si>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</si>
  <si>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</si>
  <si>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</si>
  <si>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</si>
  <si>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</si>
  <si>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</si>
  <si>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</si>
  <si>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</si>
  <si>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</si>
  <si>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</si>
  <si>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</si>
  <si>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</si>
  <si>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</si>
  <si>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</si>
  <si>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</si>
  <si>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</si>
  <si>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</si>
  <si>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</si>
  <si>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</si>
  <si>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</si>
  <si>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</si>
  <si>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</si>
  <si>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</si>
  <si>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</si>
  <si>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</si>
  <si>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</si>
  <si>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</si>
  <si>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</si>
  <si>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</si>
  <si>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</si>
  <si>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</si>
  <si>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</si>
  <si>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</si>
  <si>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</si>
  <si>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</si>
  <si>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</si>
  <si>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</si>
  <si>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</si>
  <si>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</si>
  <si>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</si>
  <si>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</si>
  <si>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</si>
  <si>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</si>
  <si>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</si>
  <si>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</si>
  <si>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</si>
  <si>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</si>
  <si>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</si>
  <si>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</si>
  <si>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</si>
  <si>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</si>
  <si>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</si>
  <si>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</si>
  <si>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</si>
  <si>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</si>
  <si>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</si>
  <si>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</si>
  <si>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</si>
  <si>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</si>
  <si>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</si>
  <si>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</si>
  <si>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</si>
  <si>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</si>
  <si>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</si>
  <si>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</si>
  <si>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</si>
  <si>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</si>
  <si>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</si>
  <si>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</si>
  <si>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</si>
  <si>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</si>
  <si>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</si>
  <si>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</si>
  <si>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</si>
  <si>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</si>
  <si>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</si>
  <si>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</si>
  <si>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</si>
  <si>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</si>
  <si>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</si>
  <si>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</si>
  <si>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</si>
  <si>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</si>
  <si>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</si>
  <si>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</si>
  <si>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</si>
  <si>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</si>
  <si>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</si>
  <si>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</si>
  <si>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</si>
  <si>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</si>
  <si>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</si>
  <si>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</si>
  <si>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</si>
  <si>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</si>
  <si>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</si>
  <si>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</si>
  <si>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</si>
  <si>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</si>
  <si>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</si>
  <si>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</si>
  <si>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</si>
  <si>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</si>
  <si>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</si>
  <si>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</si>
  <si>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</si>
  <si>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</si>
  <si>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</si>
  <si>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</si>
  <si>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</si>
  <si>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</si>
  <si>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</si>
  <si>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</si>
  <si>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</si>
  <si>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</si>
  <si>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</si>
  <si>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</si>
  <si>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</si>
  <si>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</si>
  <si>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</si>
  <si>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</si>
  <si>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</si>
  <si>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</si>
  <si>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</si>
  <si>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</si>
  <si>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</si>
  <si>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</si>
  <si>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</si>
  <si>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</si>
  <si>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</si>
  <si>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</si>
  <si>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</si>
  <si>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</si>
  <si>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</si>
  <si>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</si>
  <si>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</si>
  <si>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</si>
  <si>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</si>
  <si>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</si>
  <si>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</si>
  <si>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</si>
  <si>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</si>
  <si>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</si>
  <si>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</si>
  <si>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</si>
  <si>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</si>
  <si>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</si>
  <si>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</si>
  <si>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</si>
  <si>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</si>
  <si>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</si>
  <si>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</si>
  <si>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</si>
  <si>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</si>
  <si>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</si>
  <si>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</si>
  <si>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</si>
  <si>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</si>
  <si>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</si>
  <si>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</si>
  <si>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</si>
  <si>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</si>
  <si>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</si>
  <si>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</si>
  <si>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</si>
  <si>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</si>
  <si>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</si>
  <si>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</si>
  <si>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</si>
  <si>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</si>
  <si>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</si>
  <si>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</si>
  <si>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</si>
  <si>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</si>
  <si>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</si>
  <si>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</si>
  <si>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</si>
  <si>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</si>
  <si>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</si>
  <si>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</si>
  <si>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</si>
  <si>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</si>
  <si>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</si>
  <si>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</si>
  <si>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</si>
  <si>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</si>
  <si>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</si>
  <si>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</si>
  <si>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</si>
  <si>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</si>
  <si>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</si>
  <si>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</si>
  <si>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</si>
  <si>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</si>
  <si>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</si>
  <si>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</si>
  <si>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</si>
  <si>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</si>
  <si>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</si>
  <si>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</si>
  <si>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</si>
  <si>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</si>
  <si>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</si>
  <si>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</si>
  <si>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</si>
  <si>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</si>
  <si>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</si>
  <si>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</si>
  <si>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</si>
  <si>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</si>
  <si>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</si>
  <si>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</si>
  <si>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</si>
  <si>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</si>
  <si>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</si>
  <si>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</si>
  <si>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</si>
  <si>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</si>
  <si>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</si>
  <si>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</si>
  <si>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</si>
  <si>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</si>
  <si>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</si>
  <si>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</si>
  <si>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</si>
  <si>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</si>
  <si>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</si>
  <si>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</si>
  <si>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</si>
  <si>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</si>
  <si>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</si>
  <si>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</si>
  <si>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</si>
  <si>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</si>
  <si>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</si>
  <si>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</si>
  <si>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</si>
  <si>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</si>
  <si>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</si>
  <si>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</si>
  <si>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</si>
  <si>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</si>
  <si>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</si>
  <si>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</si>
  <si>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</si>
  <si>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</si>
  <si>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</si>
  <si>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</si>
  <si>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</si>
  <si>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</si>
  <si>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</si>
  <si>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</si>
  <si>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</si>
  <si>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</si>
  <si>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</si>
  <si>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</si>
  <si>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</si>
  <si>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</si>
  <si>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</si>
  <si>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</si>
  <si>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</si>
  <si>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</si>
  <si>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</si>
  <si>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</si>
  <si>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</si>
  <si>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</si>
  <si>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</si>
  <si>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</si>
  <si>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</si>
  <si>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</si>
  <si>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</si>
  <si>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</si>
  <si>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</si>
  <si>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</si>
  <si>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</si>
  <si>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</si>
  <si>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</si>
  <si>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</si>
  <si>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</si>
  <si>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</si>
  <si>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</si>
  <si>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</si>
  <si>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</si>
  <si>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</si>
  <si>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</si>
  <si>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</si>
  <si>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</si>
  <si>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</si>
  <si>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</si>
  <si>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</si>
  <si>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</si>
  <si>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</si>
  <si>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</si>
  <si>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</si>
  <si>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</si>
  <si>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</si>
  <si>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</si>
  <si>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</si>
  <si>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</si>
  <si>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</si>
  <si>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</si>
  <si>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</si>
  <si>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</si>
  <si>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</si>
  <si>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</si>
  <si>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</si>
  <si>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</si>
  <si>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</si>
  <si>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</si>
  <si>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</si>
  <si>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</si>
  <si>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</si>
  <si>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</si>
  <si>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</si>
  <si>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</si>
  <si>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</si>
  <si>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</si>
  <si>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</si>
  <si>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</si>
  <si>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</si>
  <si>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</si>
  <si>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</si>
  <si>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</si>
  <si>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</si>
  <si>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</si>
  <si>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</si>
  <si>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</si>
  <si>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</si>
  <si>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</si>
  <si>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</si>
  <si>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</si>
  <si>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</si>
  <si>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</si>
  <si>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</si>
  <si>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</si>
  <si>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</si>
  <si>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</si>
  <si>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</si>
  <si>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</si>
  <si>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</si>
  <si>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</si>
  <si>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</si>
  <si>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</si>
  <si>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</si>
  <si>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</si>
  <si>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</si>
  <si>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</si>
  <si>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</si>
  <si>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</si>
  <si>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</si>
  <si>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</si>
  <si>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</si>
  <si>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</si>
  <si>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</si>
  <si>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</si>
  <si>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</si>
  <si>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</si>
  <si>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</si>
  <si>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</si>
  <si>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</si>
  <si>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</si>
  <si>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</si>
  <si>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</si>
  <si>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</si>
  <si>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</si>
  <si>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</si>
  <si>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</si>
  <si>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</si>
  <si>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</si>
  <si>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</si>
  <si>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</si>
  <si>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</si>
  <si>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</si>
  <si>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</si>
  <si>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</si>
  <si>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</si>
  <si>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</si>
  <si>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</si>
  <si>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</si>
  <si>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</si>
  <si>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</si>
  <si>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</si>
  <si>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</si>
  <si>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</si>
  <si>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</si>
  <si>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</si>
  <si>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</si>
  <si>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</si>
  <si>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</si>
  <si>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</si>
  <si>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</si>
  <si>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</si>
  <si>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</si>
  <si>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</si>
  <si>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</si>
  <si>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</si>
  <si>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</si>
  <si>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</si>
  <si>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</si>
  <si>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</si>
  <si>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</si>
  <si>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</si>
  <si>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</si>
  <si>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</si>
  <si>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</si>
  <si>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</si>
  <si>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</si>
  <si>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</si>
  <si>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</si>
  <si>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</si>
  <si>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</si>
  <si>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</si>
  <si>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</si>
  <si>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</si>
  <si>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</si>
  <si>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</si>
  <si>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</si>
  <si>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</si>
  <si>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</si>
  <si>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</si>
  <si>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</si>
  <si>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</si>
  <si>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</si>
  <si>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</si>
  <si>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</si>
  <si>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</si>
  <si>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</si>
  <si>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</si>
  <si>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</si>
  <si>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</si>
  <si>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</si>
  <si>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</si>
  <si>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</si>
  <si>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</si>
  <si>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</si>
  <si>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</si>
  <si>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</si>
  <si>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</si>
  <si>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</si>
  <si>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</si>
  <si>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</si>
  <si>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</si>
  <si>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</si>
  <si>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</si>
  <si>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</si>
  <si>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</si>
  <si>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</si>
  <si>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</si>
  <si>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</si>
  <si>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</si>
  <si>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</si>
  <si>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</si>
  <si>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</si>
  <si>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</si>
  <si>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</si>
  <si>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</si>
  <si>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</si>
  <si>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</si>
  <si>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</si>
  <si>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</si>
  <si>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</si>
  <si>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</si>
  <si>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</si>
  <si>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</si>
  <si>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</si>
  <si>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</si>
  <si>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</si>
  <si>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</si>
  <si>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</si>
  <si>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</si>
  <si>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</si>
  <si>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</si>
  <si>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</si>
  <si>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</si>
  <si>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</si>
  <si>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</si>
  <si>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</si>
  <si>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</si>
  <si>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</si>
  <si>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</si>
  <si>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</si>
  <si>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</si>
  <si>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</si>
  <si>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</si>
  <si>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</si>
  <si>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</si>
  <si>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</si>
  <si>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</si>
  <si>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</si>
  <si>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</si>
  <si>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</si>
  <si>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</si>
  <si>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</si>
  <si>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</si>
  <si>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</si>
  <si>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</si>
  <si>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</si>
  <si>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</si>
  <si>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</si>
  <si>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</si>
  <si>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</si>
  <si>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</si>
  <si>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</si>
  <si>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</si>
  <si>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</si>
  <si>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</si>
  <si>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</si>
  <si>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</si>
  <si>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</si>
  <si>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</si>
  <si>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</si>
  <si>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</si>
  <si>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</si>
  <si>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</si>
  <si>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</si>
  <si>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</si>
  <si>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</si>
  <si>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</si>
  <si>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</si>
  <si>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</si>
  <si>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</si>
  <si>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</si>
  <si>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</si>
  <si>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</si>
  <si>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</si>
  <si>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</si>
  <si>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</si>
  <si>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</si>
  <si>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</si>
  <si>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</si>
  <si>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</si>
  <si>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</si>
  <si>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</si>
  <si>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</si>
  <si>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</si>
  <si>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</si>
  <si>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</si>
  <si>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</si>
  <si>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</si>
  <si>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</si>
  <si>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</si>
  <si>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</si>
  <si>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</si>
  <si>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</si>
  <si>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</si>
  <si>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</si>
  <si>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</si>
  <si>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</si>
  <si>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</si>
  <si>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</si>
  <si>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</si>
  <si>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</si>
  <si>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</si>
  <si>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</si>
  <si>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</si>
  <si>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</si>
  <si>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</si>
  <si>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</si>
  <si>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</si>
  <si>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</si>
  <si>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</si>
  <si>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</si>
  <si>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</si>
  <si>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</si>
  <si>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</si>
  <si>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</si>
  <si>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</si>
  <si>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</si>
  <si>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</si>
  <si>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</si>
  <si>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</si>
  <si>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</si>
  <si>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</si>
  <si>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</si>
  <si>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</si>
  <si>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</si>
  <si>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</si>
  <si>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</si>
  <si>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</si>
  <si>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</si>
  <si>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</si>
  <si>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</si>
  <si>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</si>
  <si>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</si>
  <si>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</si>
  <si>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</si>
  <si>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</si>
  <si>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</si>
  <si>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</si>
  <si>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</si>
  <si>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</si>
  <si>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</si>
  <si>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</si>
  <si>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</si>
  <si>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</si>
  <si>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</si>
  <si>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</si>
  <si>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</si>
  <si>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</si>
  <si>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</si>
  <si>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</si>
  <si>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</si>
  <si>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</si>
  <si>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</si>
  <si>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</si>
  <si>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</si>
  <si>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</si>
  <si>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</si>
  <si>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</si>
  <si>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</si>
  <si>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</si>
  <si>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</si>
  <si>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</si>
  <si>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</si>
  <si>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</si>
  <si>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</si>
  <si>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</si>
  <si>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</si>
  <si>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</si>
  <si>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</si>
  <si>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</si>
  <si>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</si>
  <si>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</si>
  <si>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</si>
  <si>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</si>
  <si>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</si>
  <si>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</si>
  <si>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</si>
  <si>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</si>
  <si>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</si>
  <si>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</si>
  <si>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</si>
  <si>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</si>
  <si>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</si>
  <si>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</si>
  <si>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</si>
  <si>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</si>
  <si>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</si>
  <si>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</si>
  <si>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</si>
  <si>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</si>
  <si>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</si>
  <si>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</si>
  <si>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</si>
  <si>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</si>
  <si>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</si>
  <si>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</si>
  <si>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</si>
  <si>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</si>
  <si>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</si>
  <si>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</si>
  <si>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</si>
  <si>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</si>
  <si>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</si>
  <si>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</si>
  <si>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</si>
  <si>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</si>
  <si>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</si>
  <si>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</si>
  <si>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</si>
  <si>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</si>
  <si>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</si>
  <si>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</si>
  <si>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</si>
  <si>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</si>
  <si>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</si>
  <si>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</si>
  <si>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</si>
  <si>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</si>
  <si>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</si>
  <si>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</si>
  <si>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</si>
  <si>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</si>
  <si>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</si>
  <si>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</si>
  <si>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</si>
  <si>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</si>
  <si>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</si>
  <si>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</si>
  <si>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</si>
  <si>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</si>
  <si>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</si>
  <si>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</si>
  <si>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</si>
  <si>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</si>
  <si>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</si>
  <si>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</si>
  <si>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</si>
  <si>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</si>
  <si>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</si>
  <si>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</si>
  <si>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</si>
  <si>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</si>
  <si>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</si>
  <si>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</si>
  <si>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</si>
  <si>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</si>
  <si>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</si>
  <si>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</si>
  <si>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</si>
  <si>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</si>
  <si>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</si>
  <si>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</si>
  <si>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</si>
  <si>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</si>
  <si>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</si>
  <si>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</si>
  <si>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</si>
  <si>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</si>
  <si>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</si>
  <si>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</si>
  <si>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</si>
  <si>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</si>
  <si>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</si>
  <si>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</si>
  <si>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</si>
  <si>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</si>
  <si>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</si>
  <si>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</si>
  <si>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</si>
  <si>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</si>
  <si>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</si>
  <si>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</si>
  <si>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</si>
  <si>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</si>
  <si>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</si>
  <si>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</si>
  <si>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</si>
  <si>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</si>
  <si>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</si>
  <si>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</si>
  <si>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</si>
  <si>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</si>
  <si>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</si>
  <si>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</si>
  <si>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</si>
  <si>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</si>
  <si>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</si>
  <si>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</si>
  <si>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</si>
  <si>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</si>
  <si>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</si>
  <si>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</si>
  <si>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</si>
  <si>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</si>
  <si>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</si>
  <si>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</si>
  <si>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</si>
  <si>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</si>
  <si>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</si>
  <si>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</si>
  <si>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</si>
  <si>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</si>
  <si>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</si>
  <si>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</si>
  <si>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</si>
  <si>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</si>
  <si>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</si>
  <si>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</si>
  <si>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</si>
  <si>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</si>
  <si>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</si>
  <si>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</si>
  <si>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</si>
  <si>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</si>
  <si>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</si>
  <si>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</si>
  <si>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</si>
  <si>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</si>
  <si>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</si>
  <si>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</si>
  <si>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</si>
  <si>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</si>
  <si>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</si>
  <si>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</si>
  <si>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</si>
  <si>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</si>
  <si>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</si>
  <si>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</si>
  <si>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</si>
  <si>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</si>
  <si>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</si>
  <si>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</si>
  <si>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</si>
  <si>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</si>
  <si>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</si>
  <si>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</si>
  <si>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</si>
  <si>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</si>
  <si>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</si>
  <si>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</si>
  <si>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</si>
  <si>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</si>
  <si>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</si>
  <si>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</si>
  <si>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</si>
  <si>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</si>
  <si>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</si>
  <si>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</si>
  <si>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</si>
  <si>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</si>
  <si>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</si>
  <si>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</si>
  <si>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</si>
  <si>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</si>
  <si>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</si>
  <si>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</si>
  <si>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</si>
  <si>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</si>
  <si>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</si>
  <si>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</si>
  <si>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</si>
  <si>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</si>
  <si>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</si>
  <si>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</si>
  <si>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</si>
  <si>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</si>
  <si>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</si>
  <si>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</si>
  <si>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</si>
  <si>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</si>
  <si>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</si>
  <si>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</si>
  <si>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</si>
  <si>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</si>
  <si>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</si>
  <si>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</si>
  <si>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</si>
  <si>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</si>
  <si>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</si>
  <si>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</si>
  <si>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</si>
  <si>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</si>
  <si>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</si>
  <si>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</si>
  <si>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</si>
  <si>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</si>
  <si>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</si>
  <si>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</si>
  <si>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</si>
  <si>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</si>
  <si>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</si>
  <si>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</si>
  <si>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</si>
  <si>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</si>
  <si>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</si>
  <si>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</si>
  <si>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</si>
  <si>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</si>
  <si>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</si>
  <si>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</si>
  <si>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</si>
  <si>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</si>
  <si>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</si>
  <si>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</si>
  <si>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</si>
  <si>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</si>
  <si>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</si>
  <si>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</si>
  <si>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</si>
  <si>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</si>
  <si>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</si>
  <si>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</si>
  <si>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</si>
  <si>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</si>
  <si>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</si>
  <si>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</si>
  <si>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</si>
  <si>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</si>
  <si>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</si>
  <si>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</si>
  <si>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</si>
  <si>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</si>
  <si>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</si>
  <si>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</si>
  <si>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</si>
  <si>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</si>
  <si>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</si>
  <si>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</si>
  <si>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</si>
  <si>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</si>
  <si>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</si>
  <si>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</si>
  <si>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</si>
  <si>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</si>
  <si>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</si>
  <si>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</si>
  <si>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</si>
  <si>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</si>
  <si>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</si>
  <si>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</si>
  <si>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</si>
  <si>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</si>
  <si>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</si>
  <si>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</si>
  <si>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</si>
  <si>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</si>
  <si>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</si>
  <si>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</si>
  <si>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</si>
  <si>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</si>
  <si>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</si>
  <si>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</si>
  <si>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</si>
  <si>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</si>
  <si>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</si>
  <si>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</si>
  <si>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</si>
  <si>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</si>
  <si>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</si>
  <si>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</si>
  <si>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</si>
  <si>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</si>
  <si>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</si>
  <si>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</si>
  <si>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</si>
  <si>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</si>
  <si>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</si>
  <si>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</si>
  <si>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</si>
  <si>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</si>
  <si>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</si>
  <si>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</si>
  <si>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</si>
  <si>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</si>
  <si>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</si>
  <si>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</si>
  <si>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</si>
  <si>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</si>
  <si>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</si>
  <si>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</si>
  <si>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</si>
  <si>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</si>
  <si>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</si>
  <si>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</si>
  <si>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</si>
  <si>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</si>
  <si>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</si>
  <si>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</si>
  <si>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</si>
  <si>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</si>
  <si>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</si>
  <si>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</si>
  <si>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</si>
  <si>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</si>
  <si>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</si>
  <si>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</si>
  <si>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</si>
  <si>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</si>
  <si>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</si>
  <si>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</si>
  <si>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</si>
  <si>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</si>
  <si>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</si>
  <si>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</si>
  <si>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</si>
  <si>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</si>
  <si>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</si>
  <si>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</si>
  <si>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</si>
  <si>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</si>
  <si>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</si>
  <si>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</si>
  <si>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</si>
  <si>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</si>
  <si>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</si>
  <si>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</si>
  <si>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</si>
  <si>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</si>
  <si>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</si>
  <si>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</si>
  <si>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</si>
  <si>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</si>
  <si>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</si>
  <si>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</si>
  <si>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</si>
  <si>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</si>
  <si>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</si>
  <si>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</si>
  <si>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</si>
  <si>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</si>
  <si>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</si>
  <si>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</si>
  <si>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</si>
  <si>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</si>
  <si>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</si>
  <si>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</si>
  <si>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</si>
  <si>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</si>
  <si>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</si>
  <si>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</si>
  <si>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</si>
  <si>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</si>
  <si>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</si>
  <si>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</si>
  <si>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</si>
  <si>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</si>
  <si>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</si>
  <si>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</si>
  <si>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</si>
  <si>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</si>
  <si>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</si>
  <si>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</si>
  <si>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</si>
  <si>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</si>
  <si>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</si>
  <si>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</si>
  <si>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</si>
  <si>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</si>
  <si>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</si>
  <si>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</si>
  <si>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</si>
  <si>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</si>
  <si>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</si>
  <si>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</si>
  <si>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</si>
  <si>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</si>
  <si>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</si>
  <si>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</si>
  <si>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</si>
  <si>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</si>
  <si>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</si>
  <si>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</si>
  <si>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</si>
  <si>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</si>
  <si>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</si>
  <si>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</si>
  <si>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</si>
  <si>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</si>
  <si>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</si>
  <si>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</si>
  <si>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</si>
  <si>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</si>
  <si>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</si>
  <si>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</si>
  <si>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</si>
  <si>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</si>
  <si>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</si>
  <si>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</si>
  <si>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</si>
  <si>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</si>
  <si>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</si>
  <si>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</si>
  <si>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</si>
  <si>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</si>
  <si>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</si>
  <si>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</si>
  <si>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</si>
  <si>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</si>
  <si>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</si>
  <si>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</si>
  <si>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</si>
  <si>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</si>
  <si>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</si>
  <si>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</si>
  <si>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</si>
  <si>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</si>
  <si>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</si>
  <si>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</si>
  <si>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</si>
  <si>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</si>
  <si>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</si>
  <si>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</si>
  <si>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</si>
  <si>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</si>
  <si>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</si>
  <si>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</si>
  <si>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</si>
  <si>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</si>
  <si>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</si>
  <si>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</si>
  <si>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</si>
  <si>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</si>
  <si>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</si>
  <si>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</si>
  <si>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</si>
  <si>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</si>
  <si>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</si>
  <si>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</si>
  <si>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</si>
  <si>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</si>
  <si>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</si>
  <si>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</si>
  <si>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</si>
  <si>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</si>
  <si>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</si>
  <si>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</si>
  <si>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</si>
  <si>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</si>
  <si>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</si>
  <si>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</si>
  <si>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</si>
  <si>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</si>
  <si>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</si>
  <si>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</si>
  <si>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</si>
  <si>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</si>
  <si>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</si>
  <si>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</si>
  <si>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</si>
  <si>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</si>
  <si>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</si>
  <si>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</si>
  <si>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</si>
  <si>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</si>
  <si>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</si>
  <si>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</si>
  <si>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</si>
  <si>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</si>
  <si>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</si>
  <si>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</si>
  <si>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</si>
  <si>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</si>
  <si>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</si>
  <si>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</si>
  <si>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</si>
  <si>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</si>
  <si>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</si>
  <si>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</si>
  <si>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</si>
  <si>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</si>
  <si>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</si>
  <si>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</si>
  <si>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</si>
  <si>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</si>
  <si>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</si>
  <si>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</si>
  <si>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</si>
  <si>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</si>
  <si>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</si>
  <si>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</si>
  <si>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</si>
  <si>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</si>
  <si>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</si>
  <si>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</si>
  <si>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</si>
  <si>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</si>
  <si>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</si>
  <si>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</si>
  <si>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</si>
  <si>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</si>
  <si>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</si>
  <si>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</si>
  <si>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</si>
  <si>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</si>
  <si>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</si>
  <si>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</si>
  <si>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</si>
  <si>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</si>
  <si>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</si>
  <si>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</si>
  <si>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</si>
  <si>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</si>
  <si>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</si>
  <si>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</si>
  <si>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</si>
  <si>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</si>
  <si>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</si>
  <si>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</si>
  <si>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</si>
  <si>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</si>
  <si>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</si>
  <si>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</si>
  <si>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</si>
  <si>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</si>
  <si>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</si>
  <si>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</si>
  <si>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</si>
  <si>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</si>
  <si>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</si>
  <si>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</si>
  <si>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</si>
  <si>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</si>
  <si>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</si>
  <si>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</si>
  <si>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</si>
  <si>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</si>
  <si>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</si>
  <si>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</si>
  <si>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</si>
  <si>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</si>
  <si>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</si>
  <si>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</si>
  <si>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</si>
  <si>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</si>
  <si>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</si>
  <si>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</si>
  <si>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</si>
  <si>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</si>
  <si>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</si>
  <si>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</si>
  <si>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</si>
  <si>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</si>
  <si>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</si>
  <si>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</si>
  <si>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</si>
  <si>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</si>
  <si>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</si>
  <si>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</si>
  <si>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</si>
  <si>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</si>
  <si>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</si>
  <si>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</si>
  <si>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</si>
  <si>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</si>
  <si>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</si>
  <si>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</si>
  <si>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</si>
  <si>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</si>
  <si>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</si>
  <si>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</si>
  <si>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</si>
  <si>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</si>
  <si>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</si>
  <si>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</si>
  <si>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</si>
  <si>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</si>
  <si>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</si>
  <si>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</si>
  <si>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</si>
  <si>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</si>
  <si>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</si>
  <si>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</si>
  <si>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</si>
  <si>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</si>
  <si>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</si>
  <si>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</si>
  <si>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</si>
  <si>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</si>
  <si>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</si>
  <si>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</si>
  <si>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</si>
  <si>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</si>
  <si>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</si>
  <si>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</si>
  <si>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</si>
  <si>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</si>
  <si>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</si>
  <si>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</si>
  <si>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</si>
  <si>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</si>
  <si>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</si>
  <si>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</si>
  <si>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</si>
  <si>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</si>
  <si>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</si>
  <si>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</si>
  <si>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</si>
  <si>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</si>
  <si>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</si>
  <si>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</si>
  <si>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</si>
  <si>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</si>
  <si>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</si>
  <si>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</si>
  <si>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</si>
  <si>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</si>
  <si>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</si>
  <si>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</si>
  <si>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</si>
  <si>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</si>
  <si>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</si>
  <si>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</si>
  <si>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</si>
  <si>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</si>
  <si>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</si>
  <si>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</si>
  <si>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</si>
  <si>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</si>
  <si>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</si>
  <si>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</si>
  <si>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</si>
  <si>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</si>
  <si>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</si>
  <si>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</si>
  <si>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</si>
  <si>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</si>
  <si>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</si>
  <si>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</si>
  <si>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</si>
  <si>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</si>
  <si>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</si>
  <si>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</si>
  <si>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</si>
  <si>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</si>
  <si>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</si>
  <si>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</si>
  <si>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</si>
  <si>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</si>
  <si>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</si>
  <si>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</si>
  <si>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</si>
  <si>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</si>
  <si>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</si>
  <si>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</si>
  <si>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</si>
  <si>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</si>
  <si>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</si>
  <si>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</si>
  <si>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</si>
  <si>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</si>
  <si>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</si>
  <si>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</si>
  <si>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</si>
  <si>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</si>
  <si>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</si>
  <si>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</si>
  <si>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</si>
  <si>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</si>
  <si>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</si>
  <si>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</si>
  <si>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</si>
  <si>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</si>
  <si>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</si>
  <si>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</si>
  <si>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</si>
  <si>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</si>
  <si>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</si>
  <si>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</si>
  <si>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</si>
  <si>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</si>
  <si>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</si>
  <si>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</si>
  <si>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</si>
  <si>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</si>
  <si>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</si>
  <si>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</si>
  <si>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</si>
  <si>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</si>
  <si>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</si>
  <si>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</si>
  <si>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</si>
  <si>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</si>
  <si>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</si>
  <si>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</si>
  <si>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</si>
  <si>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</si>
  <si>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</si>
  <si>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</si>
  <si>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</si>
  <si>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</si>
  <si>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</si>
  <si>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</si>
  <si>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</si>
  <si>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</si>
  <si>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</si>
  <si>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</si>
  <si>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</si>
  <si>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</si>
  <si>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</si>
  <si>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</si>
  <si>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</si>
  <si>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</si>
  <si>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</si>
  <si>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</si>
  <si>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</si>
  <si>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</si>
  <si>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</si>
  <si>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</si>
  <si>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</si>
  <si>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</si>
  <si>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</si>
  <si>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</si>
  <si>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</si>
  <si>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</si>
  <si>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</si>
  <si>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</si>
  <si>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</si>
  <si>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</si>
  <si>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</si>
  <si>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</si>
  <si>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</si>
  <si>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</si>
  <si>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</si>
  <si>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</si>
  <si>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</si>
  <si>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</si>
  <si>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</si>
  <si>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</si>
  <si>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</si>
  <si>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</si>
  <si>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</si>
  <si>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</si>
  <si>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</si>
  <si>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</si>
  <si>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</si>
  <si>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</si>
  <si>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</si>
  <si>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</si>
  <si>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</si>
  <si>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</si>
  <si>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</si>
  <si>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</si>
  <si>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</si>
  <si>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</si>
  <si>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</si>
  <si>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</si>
  <si>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</si>
  <si>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</si>
  <si>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</si>
  <si>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</si>
  <si>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</si>
  <si>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</si>
  <si>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</si>
  <si>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</si>
  <si>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</si>
  <si>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</si>
  <si>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</si>
  <si>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</si>
  <si>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</si>
  <si>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</si>
  <si>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</si>
  <si>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</si>
  <si>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</si>
  <si>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</si>
  <si>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</si>
  <si>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</si>
  <si>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</si>
  <si>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</si>
  <si>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</si>
  <si>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</si>
  <si>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</si>
  <si>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</si>
  <si>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</si>
  <si>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</si>
  <si>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</si>
  <si>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</si>
  <si>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</si>
  <si>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</si>
  <si>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</si>
  <si>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</si>
  <si>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</si>
  <si>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</si>
  <si>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</si>
  <si>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</si>
  <si>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</si>
  <si>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</si>
  <si>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</si>
  <si>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</si>
  <si>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</si>
  <si>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</si>
  <si>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</si>
  <si>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</si>
  <si>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</si>
  <si>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</si>
  <si>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</si>
  <si>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</si>
  <si>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</si>
  <si>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</si>
  <si>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</si>
  <si>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</si>
  <si>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</si>
  <si>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</si>
  <si>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</si>
  <si>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</si>
  <si>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</si>
  <si>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</si>
  <si>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</si>
  <si>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</si>
  <si>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</si>
  <si>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</si>
  <si>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</si>
  <si>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</si>
  <si>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</si>
  <si>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</si>
  <si>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</si>
  <si>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</si>
  <si>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</si>
  <si>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</si>
  <si>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</si>
  <si>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</si>
  <si>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</si>
  <si>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</si>
  <si>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</si>
  <si>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</si>
  <si>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</si>
  <si>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</si>
  <si>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</si>
  <si>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</si>
  <si>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</si>
  <si>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</si>
  <si>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</si>
  <si>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</si>
  <si>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</si>
  <si>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</si>
  <si>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</si>
  <si>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</si>
  <si>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</si>
  <si>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</si>
  <si>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</si>
  <si>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</si>
  <si>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</si>
  <si>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</si>
  <si>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</si>
  <si>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</si>
  <si>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</si>
  <si>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</si>
  <si>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</si>
  <si>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</si>
  <si>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</si>
  <si>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</si>
  <si>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</si>
  <si>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</si>
  <si>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</si>
  <si>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</si>
  <si>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</si>
  <si>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</si>
  <si>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</si>
  <si>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</si>
  <si>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</si>
  <si>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</si>
  <si>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</si>
  <si>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</si>
  <si>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</si>
  <si>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</si>
  <si>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</si>
  <si>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</si>
  <si>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</si>
  <si>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</si>
  <si>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</si>
  <si>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</si>
  <si>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</si>
  <si>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</si>
  <si>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</si>
  <si>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</si>
  <si>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</si>
  <si>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</si>
  <si>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</si>
  <si>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</si>
  <si>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</si>
  <si>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</si>
  <si>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</si>
  <si>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</si>
  <si>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</si>
  <si>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</si>
  <si>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</si>
  <si>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</si>
  <si>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</si>
  <si>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</si>
  <si>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</si>
  <si>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</si>
  <si>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</si>
  <si>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</si>
  <si>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</si>
  <si>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</si>
  <si>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</si>
  <si>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</si>
  <si>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</si>
  <si>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</si>
  <si>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</si>
  <si>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</si>
  <si>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</si>
  <si>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</si>
  <si>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</si>
  <si>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</si>
  <si>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</si>
  <si>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</si>
  <si>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</si>
  <si>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</si>
  <si>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</si>
  <si>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</si>
  <si>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</si>
  <si>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</si>
  <si>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</si>
  <si>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</si>
  <si>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</si>
  <si>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</si>
  <si>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</si>
  <si>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</si>
  <si>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</si>
  <si>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</si>
  <si>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</si>
  <si>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</si>
  <si>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</si>
  <si>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</si>
  <si>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</si>
  <si>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</si>
  <si>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</si>
  <si>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</si>
  <si>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</si>
  <si>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</si>
  <si>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</si>
  <si>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</si>
  <si>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</si>
  <si>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</si>
  <si>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</si>
  <si>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</si>
  <si>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</si>
  <si>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</si>
  <si>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</si>
  <si>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</si>
  <si>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</si>
  <si>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</si>
  <si>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</si>
  <si>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</si>
  <si>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</si>
  <si>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</si>
  <si>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</si>
  <si>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</si>
  <si>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</si>
  <si>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</si>
  <si>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</si>
  <si>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</si>
  <si>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</si>
  <si>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</si>
  <si>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</si>
  <si>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</si>
  <si>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</si>
  <si>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</si>
  <si>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</si>
  <si>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</si>
  <si>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</si>
  <si>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</si>
  <si>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</si>
  <si>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</si>
  <si>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</si>
  <si>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</si>
  <si>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</si>
  <si>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</si>
  <si>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</si>
  <si>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</si>
  <si>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</si>
  <si>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</si>
  <si>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</si>
  <si>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</si>
  <si>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</si>
  <si>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</si>
  <si>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</si>
  <si>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</si>
  <si>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</si>
  <si>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</si>
  <si>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</si>
  <si>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</si>
  <si>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</si>
  <si>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</si>
  <si>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</si>
  <si>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</si>
  <si>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</si>
  <si>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</si>
  <si>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</si>
  <si>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</si>
  <si>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</si>
  <si>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</si>
  <si>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</si>
  <si>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</si>
  <si>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</si>
  <si>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</si>
  <si>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</si>
  <si>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</si>
  <si>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</si>
  <si>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</si>
  <si>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</si>
  <si>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</si>
  <si>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</si>
  <si>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</si>
  <si>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</si>
  <si>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</si>
  <si>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</si>
  <si>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</si>
  <si>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</si>
  <si>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</si>
  <si>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</si>
  <si>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</si>
  <si>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</si>
  <si>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</si>
  <si>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</si>
  <si>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</si>
  <si>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</si>
  <si>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</si>
  <si>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</si>
  <si>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</si>
  <si>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</si>
  <si>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</si>
  <si>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</si>
  <si>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</si>
  <si>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</si>
  <si>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</si>
  <si>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</si>
  <si>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</si>
  <si>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</si>
  <si>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</si>
  <si>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</si>
  <si>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</si>
  <si>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</si>
  <si>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</si>
  <si>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</si>
  <si>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</si>
  <si>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</si>
  <si>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</si>
  <si>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</si>
  <si>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</si>
  <si>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</si>
  <si>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</si>
  <si>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</si>
  <si>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</si>
  <si>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</si>
  <si>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</si>
  <si>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</si>
  <si>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</si>
  <si>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</si>
  <si>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</si>
  <si>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</si>
  <si>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</si>
  <si>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</si>
  <si>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</si>
  <si>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</si>
  <si>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</si>
  <si>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</si>
  <si>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</si>
  <si>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</si>
  <si>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</si>
  <si>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</si>
  <si>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</si>
  <si>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</si>
  <si>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</si>
  <si>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</si>
  <si>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</si>
  <si>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</si>
  <si>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</si>
  <si>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</si>
  <si>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</si>
  <si>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</si>
  <si>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</si>
  <si>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</si>
  <si>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</si>
  <si>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</si>
  <si>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</si>
  <si>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</si>
  <si>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</si>
  <si>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</si>
  <si>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</si>
  <si>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</si>
  <si>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</si>
  <si>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</si>
  <si>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</si>
  <si>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</si>
  <si>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</si>
  <si>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</si>
  <si>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</si>
  <si>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</si>
  <si>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</si>
  <si>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</si>
  <si>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</si>
  <si>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</si>
  <si>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</si>
  <si>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</si>
  <si>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</si>
  <si>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</si>
  <si>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</si>
  <si>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</si>
  <si>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</si>
  <si>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</si>
  <si>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</si>
  <si>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</si>
  <si>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</si>
  <si>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</si>
  <si>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</si>
  <si>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</si>
  <si>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</si>
  <si>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</si>
  <si>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</si>
  <si>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</si>
  <si>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</si>
  <si>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</si>
  <si>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</si>
  <si>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</si>
  <si>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</si>
  <si>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</si>
  <si>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</si>
  <si>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</si>
  <si>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</si>
  <si>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</si>
  <si>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</si>
  <si>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</si>
  <si>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</si>
  <si>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</si>
  <si>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</si>
  <si>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</si>
  <si>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</si>
  <si>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</si>
  <si>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</si>
  <si>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</si>
  <si>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</si>
  <si>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</si>
  <si>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</si>
  <si>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</si>
  <si>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</si>
  <si>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</si>
  <si>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</si>
  <si>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</si>
  <si>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</si>
  <si>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</si>
  <si>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</si>
  <si>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</si>
  <si>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</si>
  <si>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</si>
  <si>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</si>
  <si>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</si>
  <si>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</si>
  <si>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</si>
  <si>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</si>
  <si>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</si>
  <si>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</si>
  <si>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</si>
  <si>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</si>
  <si>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</si>
  <si>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</si>
  <si>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</si>
  <si>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</si>
  <si>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</si>
  <si>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</si>
  <si>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</si>
  <si>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</si>
  <si>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</si>
  <si>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</si>
  <si>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</si>
  <si>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</si>
  <si>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</si>
  <si>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</si>
  <si>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</si>
  <si>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</si>
  <si>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</si>
  <si>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</si>
  <si>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</si>
  <si>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</si>
  <si>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</si>
  <si>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</si>
  <si>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</si>
  <si>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</si>
  <si>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</si>
  <si>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</si>
  <si>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</si>
  <si>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</si>
  <si>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</si>
  <si>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</si>
  <si>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</si>
  <si>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</si>
  <si>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</si>
  <si>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</si>
  <si>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</si>
  <si>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</si>
  <si>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</si>
  <si>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</si>
  <si>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</si>
  <si>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</si>
  <si>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</si>
  <si>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</si>
  <si>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</si>
  <si>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</si>
  <si>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</si>
  <si>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</si>
  <si>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</si>
  <si>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</si>
  <si>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</si>
  <si>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</si>
  <si>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</si>
  <si>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</si>
  <si>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</si>
  <si>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</si>
  <si>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</si>
  <si>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</si>
  <si>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</si>
  <si>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</si>
  <si>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</si>
  <si>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</si>
  <si>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</si>
  <si>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</si>
  <si>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</si>
  <si>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</si>
  <si>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</si>
  <si>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</si>
  <si>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</si>
  <si>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</si>
  <si>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</si>
  <si>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</si>
  <si>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</si>
  <si>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</si>
  <si>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</si>
  <si>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</si>
  <si>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</si>
  <si>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</si>
  <si>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</si>
  <si>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</si>
  <si>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</si>
  <si>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</si>
  <si>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</si>
  <si>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</si>
  <si>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</si>
  <si>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</si>
  <si>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</si>
  <si>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</si>
  <si>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</si>
  <si>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</si>
  <si>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</si>
  <si>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</si>
  <si>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</si>
  <si>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</si>
  <si>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</si>
  <si>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</si>
  <si>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</si>
  <si>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</si>
  <si>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</si>
  <si>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</si>
  <si>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</si>
  <si>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</si>
  <si>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</si>
  <si>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</si>
  <si>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</si>
  <si>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</si>
  <si>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</si>
  <si>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</si>
  <si>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</si>
  <si>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</si>
  <si>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</si>
  <si>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</si>
  <si>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</si>
  <si>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</si>
  <si>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</si>
  <si>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</si>
  <si>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</si>
  <si>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</si>
  <si>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</si>
  <si>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</si>
  <si>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</si>
  <si>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</si>
  <si>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</si>
  <si>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</si>
  <si>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</si>
  <si>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</si>
  <si>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</si>
  <si>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</si>
  <si>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</si>
  <si>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</si>
  <si>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</si>
  <si>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</si>
  <si>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</si>
  <si>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</si>
  <si>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</si>
  <si>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</si>
  <si>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</si>
  <si>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</si>
  <si>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</si>
  <si>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</si>
  <si>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</si>
  <si>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</si>
  <si>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</si>
  <si>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</si>
  <si>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</si>
  <si>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</si>
  <si>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</si>
  <si>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</si>
  <si>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</si>
  <si>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</si>
  <si>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</si>
  <si>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</si>
  <si>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</si>
  <si>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</si>
  <si>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</si>
  <si>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</si>
  <si>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</si>
  <si>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</si>
  <si>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</si>
  <si>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</si>
  <si>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</si>
  <si>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</si>
  <si>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</si>
  <si>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</si>
  <si>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</si>
  <si>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</si>
  <si>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</si>
  <si>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</si>
  <si>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</si>
  <si>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</si>
  <si>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</si>
  <si>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</si>
  <si>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</si>
  <si>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</si>
  <si>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</si>
  <si>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</si>
  <si>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</si>
  <si>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</si>
  <si>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</si>
  <si>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</si>
  <si>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</si>
  <si>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</si>
  <si>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</si>
  <si>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</si>
  <si>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</si>
  <si>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</si>
  <si>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</si>
  <si>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</si>
  <si>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</si>
  <si>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</si>
  <si>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</si>
  <si>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</si>
  <si>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</si>
  <si>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</si>
  <si>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</si>
  <si>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</si>
  <si>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</si>
  <si>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</si>
  <si>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</si>
  <si>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</si>
  <si>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</si>
  <si>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</si>
  <si>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</si>
  <si>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</si>
  <si>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</si>
  <si>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</si>
  <si>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</si>
  <si>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</si>
  <si>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</si>
  <si>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</si>
  <si>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</si>
  <si>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</si>
  <si>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</si>
  <si>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</si>
  <si>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</si>
  <si>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</si>
  <si>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</si>
  <si>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</si>
  <si>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</si>
  <si>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</si>
  <si>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</si>
  <si>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</si>
  <si>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</si>
  <si>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</si>
  <si>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</si>
  <si>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</si>
  <si>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</si>
  <si>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</si>
  <si>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</si>
  <si>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</si>
  <si>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</si>
  <si>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</si>
  <si>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</si>
  <si>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</si>
  <si>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</si>
  <si>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</si>
  <si>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</si>
  <si>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</si>
  <si>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</si>
  <si>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</si>
  <si>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</si>
  <si>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</si>
  <si>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</si>
  <si>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</si>
  <si>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</si>
  <si>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</si>
  <si>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</si>
  <si>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</si>
  <si>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</si>
  <si>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</si>
  <si>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</si>
  <si>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</si>
  <si>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</si>
  <si>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</si>
  <si>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</si>
  <si>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</si>
  <si>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</si>
  <si>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</si>
  <si>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</si>
  <si>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</si>
  <si>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</si>
  <si>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</si>
  <si>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</si>
  <si>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</si>
  <si>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</si>
  <si>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</si>
  <si>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</si>
  <si>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</si>
  <si>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</si>
  <si>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</si>
  <si>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</si>
  <si>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</si>
  <si>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</si>
  <si>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</si>
  <si>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</si>
  <si>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</si>
  <si>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</si>
  <si>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</si>
  <si>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</si>
  <si>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</si>
  <si>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</si>
  <si>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</si>
  <si>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</si>
  <si>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</si>
  <si>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</si>
  <si>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</si>
  <si>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</si>
  <si>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</si>
  <si>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</si>
  <si>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</si>
  <si>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</si>
  <si>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</si>
  <si>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</si>
  <si>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</si>
  <si>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</si>
  <si>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</si>
  <si>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</si>
  <si>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</si>
  <si>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</si>
  <si>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</si>
  <si>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</si>
  <si>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</si>
  <si>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</si>
  <si>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</si>
  <si>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</si>
  <si>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</si>
  <si>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</si>
  <si>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</si>
  <si>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</si>
  <si>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</si>
  <si>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</si>
  <si>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</si>
  <si>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</si>
  <si>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</si>
  <si>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</si>
  <si>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</si>
  <si>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</si>
  <si>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</si>
  <si>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</si>
  <si>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</si>
  <si>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</si>
  <si>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</si>
  <si>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</si>
  <si>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</si>
  <si>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</si>
  <si>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</si>
  <si>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</si>
  <si>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</si>
  <si>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</si>
  <si>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</si>
  <si>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</si>
  <si>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</si>
  <si>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</si>
  <si>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</si>
  <si>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</si>
  <si>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</si>
  <si>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</si>
  <si>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</si>
  <si>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</si>
  <si>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</si>
  <si>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</si>
  <si>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</si>
  <si>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</si>
  <si>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</si>
  <si>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</si>
  <si>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</si>
  <si>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</si>
  <si>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</si>
  <si>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</si>
  <si>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</si>
  <si>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</si>
  <si>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</si>
  <si>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</si>
  <si>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</si>
  <si>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</si>
  <si>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</si>
  <si>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</si>
  <si>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</si>
  <si>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</si>
  <si>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</si>
  <si>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</si>
  <si>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</si>
  <si>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</si>
  <si>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</si>
  <si>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</si>
  <si>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</si>
  <si>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</si>
  <si>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</si>
  <si>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</si>
  <si>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</si>
  <si>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</si>
  <si>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</si>
  <si>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</si>
  <si>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</si>
  <si>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</si>
  <si>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</si>
  <si>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</si>
  <si>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</si>
  <si>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</si>
  <si>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</si>
  <si>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</si>
  <si>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</si>
  <si>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</si>
  <si>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</si>
  <si>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</si>
  <si>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</si>
  <si>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</si>
  <si>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</si>
  <si>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</si>
  <si>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</si>
  <si>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</si>
  <si>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</si>
  <si>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</si>
  <si>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</si>
  <si>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</si>
  <si>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</si>
  <si>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</si>
  <si>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</si>
  <si>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</si>
  <si>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</si>
  <si>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</si>
  <si>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</si>
  <si>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</si>
  <si>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</si>
  <si>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</si>
  <si>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</si>
  <si>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</si>
  <si>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</si>
  <si>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</si>
  <si>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</si>
  <si>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</si>
  <si>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</si>
  <si>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</si>
  <si>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</si>
  <si>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</si>
  <si>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</si>
  <si>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</si>
  <si>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</si>
  <si>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</si>
  <si>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</si>
  <si>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</si>
  <si>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</si>
  <si>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</si>
  <si>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</si>
  <si>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</si>
  <si>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</si>
  <si>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</si>
  <si>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</si>
  <si>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</si>
  <si>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</si>
  <si>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</si>
  <si>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</si>
  <si>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</si>
  <si>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</si>
  <si>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</si>
  <si>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</si>
  <si>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</si>
  <si>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</si>
  <si>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</si>
  <si>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</si>
  <si>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</si>
  <si>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</si>
  <si>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</si>
  <si>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</si>
  <si>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</si>
  <si>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</si>
  <si>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</si>
  <si>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</si>
  <si>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</si>
  <si>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</si>
  <si>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</si>
  <si>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</si>
  <si>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</si>
  <si>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</si>
  <si>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</si>
  <si>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</si>
  <si>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</si>
  <si>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</si>
  <si>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</si>
  <si>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</si>
  <si>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</si>
  <si>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</si>
  <si>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</si>
  <si>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</si>
  <si>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</si>
  <si>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</si>
  <si>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</si>
  <si>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</si>
  <si>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</si>
  <si>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</si>
  <si>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</si>
  <si>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</si>
  <si>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</si>
  <si>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</si>
  <si>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</si>
  <si>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</si>
  <si>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</si>
  <si>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</si>
  <si>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</si>
  <si>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</si>
  <si>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</si>
  <si>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</si>
  <si>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</si>
  <si>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</si>
  <si>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</si>
  <si>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</si>
  <si>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</si>
  <si>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</si>
  <si>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</si>
  <si>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</si>
  <si>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</si>
  <si>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</si>
  <si>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</si>
  <si>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</si>
  <si>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</si>
  <si>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</si>
  <si>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</si>
  <si>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</si>
  <si>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</si>
  <si>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</si>
  <si>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</si>
  <si>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</si>
  <si>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</si>
  <si>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</si>
  <si>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</si>
  <si>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</si>
  <si>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</si>
  <si>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</si>
  <si>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</si>
  <si>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</si>
  <si>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</si>
  <si>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</si>
  <si>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</si>
  <si>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</si>
  <si>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</si>
  <si>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</si>
  <si>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</si>
  <si>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</si>
  <si>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</si>
  <si>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</si>
  <si>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</si>
  <si>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</si>
  <si>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</si>
  <si>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</si>
  <si>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</si>
  <si>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</si>
  <si>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</si>
  <si>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</si>
  <si>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</si>
  <si>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</si>
  <si>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</si>
  <si>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</si>
  <si>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</si>
  <si>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</si>
  <si>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</si>
  <si>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</si>
  <si>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</si>
  <si>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</si>
  <si>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</si>
  <si>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</si>
  <si>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</si>
  <si>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</si>
  <si>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</si>
  <si>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</si>
  <si>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</si>
  <si>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</si>
  <si>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</si>
  <si>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</si>
  <si>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</si>
  <si>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</si>
  <si>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</si>
  <si>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</si>
  <si>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</si>
  <si>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</si>
  <si>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</si>
  <si>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</si>
  <si>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</si>
  <si>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</si>
  <si>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</si>
  <si>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</si>
  <si>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</si>
  <si>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</si>
  <si>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</si>
  <si>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</si>
  <si>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</si>
  <si>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</si>
  <si>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</si>
  <si>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</si>
  <si>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</si>
  <si>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</si>
  <si>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</si>
  <si>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</si>
  <si>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</si>
  <si>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</si>
  <si>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</si>
  <si>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</si>
  <si>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</si>
  <si>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</si>
  <si>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</si>
  <si>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</si>
  <si>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</si>
  <si>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</si>
  <si>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</si>
  <si>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</si>
  <si>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</si>
  <si>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</si>
  <si>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</si>
  <si>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</si>
  <si>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</si>
  <si>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</si>
  <si>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</si>
  <si>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</si>
  <si>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</si>
  <si>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</si>
  <si>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</si>
  <si>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</si>
  <si>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</si>
  <si>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</si>
  <si>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</si>
  <si>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</si>
  <si>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</si>
  <si>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</si>
  <si>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</si>
  <si>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</si>
  <si>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</si>
  <si>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</si>
  <si>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</si>
  <si>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</si>
  <si>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</si>
  <si>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</si>
  <si>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</si>
  <si>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</si>
  <si>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</si>
  <si>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</si>
  <si>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</si>
  <si>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</si>
  <si>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</si>
  <si>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</si>
  <si>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</si>
  <si>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</si>
  <si>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</si>
  <si>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</si>
  <si>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</si>
  <si>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</si>
  <si>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</si>
  <si>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</si>
  <si>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</si>
  <si>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</si>
  <si>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</si>
  <si>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</si>
  <si>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</si>
  <si>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</si>
  <si>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</si>
  <si>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</si>
  <si>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</si>
  <si>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</si>
  <si>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</si>
  <si>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</si>
  <si>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</si>
  <si>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</si>
  <si>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</si>
  <si>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</si>
  <si>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</si>
  <si>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</si>
  <si>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</si>
  <si>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</si>
  <si>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</si>
  <si>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</si>
  <si>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</si>
  <si>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</si>
  <si>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</si>
  <si>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</si>
  <si>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</si>
  <si>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</si>
  <si>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</si>
  <si>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</si>
  <si>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</si>
  <si>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</si>
  <si>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</si>
  <si>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</si>
  <si>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</si>
  <si>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</si>
  <si>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</si>
  <si>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</si>
  <si>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</si>
  <si>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</si>
  <si>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</si>
  <si>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</si>
  <si>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</si>
  <si>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</si>
  <si>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</si>
  <si>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</si>
  <si>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</si>
  <si>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</si>
  <si>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</si>
  <si>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</si>
  <si>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</si>
  <si>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</si>
  <si>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</si>
  <si>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</si>
  <si>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</si>
  <si>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</si>
  <si>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</si>
  <si>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</si>
  <si>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</si>
  <si>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</si>
  <si>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</si>
  <si>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</si>
  <si>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</si>
  <si>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</si>
  <si>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</si>
  <si>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</si>
  <si>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</si>
  <si>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</si>
  <si>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</si>
  <si>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</si>
  <si>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</si>
  <si>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</si>
  <si>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</si>
  <si>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</si>
  <si>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</si>
  <si>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</si>
  <si>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</si>
  <si>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</si>
  <si>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</si>
  <si>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</si>
  <si>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</si>
  <si>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</si>
  <si>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</si>
  <si>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</si>
  <si>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</si>
  <si>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</si>
  <si>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</si>
  <si>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</si>
  <si>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</si>
  <si>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</si>
  <si>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</si>
  <si>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</si>
  <si>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</si>
  <si>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</si>
  <si>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</si>
  <si>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</si>
  <si>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</si>
  <si>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</si>
  <si>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</si>
  <si>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</si>
  <si>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</si>
  <si>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</si>
  <si>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</si>
  <si>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</si>
  <si>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</si>
  <si>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</si>
  <si>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</si>
  <si>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</si>
  <si>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</si>
  <si>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</si>
  <si>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</si>
  <si>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</si>
  <si>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</si>
  <si>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</si>
  <si>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</si>
  <si>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</si>
  <si>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</si>
  <si>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</si>
  <si>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</si>
  <si>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</si>
  <si>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</si>
  <si>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</si>
  <si>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</si>
  <si>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</si>
  <si>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</si>
  <si>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</si>
  <si>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</si>
  <si>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</si>
  <si>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</si>
  <si>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</si>
  <si>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</si>
  <si>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</si>
  <si>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</si>
  <si>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</si>
  <si>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</si>
  <si>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</si>
  <si>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</si>
  <si>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</si>
  <si>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</si>
  <si>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</si>
  <si>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</si>
  <si>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</si>
  <si>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</si>
  <si>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</si>
  <si>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</si>
  <si>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</si>
  <si>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</si>
  <si>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</si>
  <si>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</si>
  <si>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</si>
  <si>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</si>
  <si>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</si>
  <si>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</si>
  <si>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</si>
  <si>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</si>
  <si>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</si>
  <si>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</si>
  <si>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</si>
  <si>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</si>
  <si>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</si>
  <si>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</si>
  <si>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</si>
  <si>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</si>
  <si>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</si>
  <si>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</si>
  <si>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</si>
  <si>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</si>
  <si>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</si>
  <si>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</si>
  <si>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</si>
  <si>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</si>
  <si>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</si>
  <si>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</si>
  <si>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</si>
  <si>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</si>
  <si>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</si>
  <si>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</si>
  <si>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</si>
  <si>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</si>
  <si>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</si>
  <si>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</si>
  <si>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</si>
  <si>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</si>
  <si>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</si>
  <si>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</si>
  <si>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</si>
  <si>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</si>
  <si>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</si>
  <si>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</si>
  <si>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</si>
  <si>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</si>
  <si>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</si>
  <si>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</si>
  <si>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</si>
  <si>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</si>
  <si>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</si>
  <si>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</si>
  <si>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</si>
  <si>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</si>
  <si>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</si>
  <si>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</si>
  <si>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</si>
  <si>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</si>
  <si>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</si>
  <si>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</si>
  <si>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</si>
  <si>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</si>
  <si>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</si>
  <si>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</si>
  <si>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</si>
  <si>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</si>
  <si>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</si>
  <si>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</si>
  <si>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</si>
  <si>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</si>
  <si>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</si>
  <si>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</si>
  <si>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</si>
  <si>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</si>
  <si>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</si>
  <si>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</si>
  <si>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</si>
  <si>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</si>
  <si>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</si>
  <si>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</si>
  <si>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</si>
  <si>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</si>
  <si>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</si>
  <si>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</si>
  <si>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</si>
  <si>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</si>
  <si>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</si>
  <si>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</si>
  <si>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</si>
  <si>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</si>
  <si>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</si>
  <si>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</si>
  <si>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</si>
  <si>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</si>
  <si>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</si>
  <si>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</si>
  <si>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</si>
  <si>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</si>
  <si>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</si>
  <si>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</si>
  <si>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</si>
  <si>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</si>
  <si>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</si>
  <si>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</si>
  <si>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</si>
  <si>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</si>
  <si>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</si>
  <si>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</si>
  <si>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</si>
  <si>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</si>
  <si>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</si>
  <si>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</si>
  <si>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</si>
  <si>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</si>
  <si>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</si>
  <si>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</si>
  <si>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</si>
  <si>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</si>
  <si>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</si>
  <si>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</si>
  <si>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</si>
  <si>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</si>
  <si>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</si>
  <si>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</si>
  <si>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</si>
  <si>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</si>
  <si>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</si>
  <si>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</si>
  <si>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</si>
  <si>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</si>
  <si>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</si>
  <si>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</si>
  <si>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</si>
  <si>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</si>
  <si>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</si>
  <si>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</si>
  <si>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</si>
  <si>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</si>
  <si>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</si>
  <si>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</si>
  <si>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</si>
  <si>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</si>
  <si>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</si>
  <si>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</si>
  <si>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</si>
  <si>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</si>
  <si>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</si>
  <si>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</si>
  <si>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</si>
  <si>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</si>
  <si>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</si>
  <si>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</si>
  <si>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</si>
  <si>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</si>
  <si>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</si>
  <si>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</si>
  <si>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</si>
  <si>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</si>
  <si>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</si>
  <si>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</si>
  <si>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</si>
  <si>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</si>
  <si>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</si>
  <si>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</si>
  <si>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</si>
  <si>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</si>
  <si>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</si>
  <si>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</si>
  <si>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</si>
  <si>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</si>
  <si>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</si>
  <si>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</si>
  <si>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</si>
  <si>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</si>
  <si>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</si>
  <si>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</si>
  <si>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</si>
  <si>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</si>
  <si>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</si>
  <si>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</si>
  <si>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</si>
  <si>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</si>
  <si>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</si>
  <si>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</si>
  <si>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</si>
  <si>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</si>
  <si>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</si>
  <si>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</si>
  <si>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</si>
  <si>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</si>
  <si>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</si>
  <si>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</si>
  <si>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</si>
  <si>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</si>
  <si>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</si>
  <si>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</si>
  <si>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</si>
  <si>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</si>
  <si>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</si>
  <si>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</si>
  <si>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</si>
  <si>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</si>
  <si>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</si>
  <si>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</si>
  <si>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</si>
  <si>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</si>
  <si>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</si>
  <si>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</si>
  <si>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</si>
  <si>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</si>
  <si>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</si>
  <si>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</si>
  <si>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</si>
  <si>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</si>
  <si>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</si>
  <si>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</si>
  <si>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</si>
  <si>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</si>
  <si>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</si>
  <si>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</si>
  <si>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</si>
  <si>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</si>
  <si>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</si>
  <si>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</si>
  <si>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</si>
  <si>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</si>
  <si>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</si>
  <si>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</si>
  <si>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</si>
  <si>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</si>
  <si>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</si>
  <si>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</si>
  <si>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</si>
  <si>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</si>
  <si>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</si>
  <si>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</si>
  <si>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</si>
  <si>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</si>
  <si>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</si>
  <si>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</si>
  <si>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</si>
  <si>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</si>
  <si>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</si>
  <si>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</si>
  <si>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</si>
  <si>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</si>
  <si>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</si>
  <si>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</si>
  <si>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</si>
  <si>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</si>
  <si>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</si>
  <si>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</si>
  <si>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</si>
  <si>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</si>
  <si>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</si>
  <si>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</si>
  <si>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</si>
  <si>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</si>
  <si>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</si>
  <si>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</si>
  <si>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</si>
  <si>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</si>
  <si>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</si>
  <si>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</si>
  <si>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</si>
  <si>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</si>
  <si>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</si>
  <si>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</si>
  <si>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</si>
  <si>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</si>
  <si>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</si>
  <si>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</si>
  <si>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</si>
  <si>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</si>
  <si>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</si>
  <si>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</si>
  <si>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</si>
  <si>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</si>
  <si>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</si>
  <si>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</si>
  <si>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</si>
  <si>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</si>
  <si>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</si>
  <si>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</si>
  <si>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</si>
  <si>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</si>
  <si>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</si>
  <si>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</si>
  <si>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</si>
  <si>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</si>
  <si>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</si>
  <si>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</si>
  <si>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</si>
  <si>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</si>
  <si>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</si>
  <si>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</si>
  <si>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</si>
  <si>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</si>
  <si>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</si>
  <si>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</si>
  <si>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</si>
  <si>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</si>
  <si>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</si>
  <si>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</si>
  <si>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</si>
  <si>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</si>
  <si>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</si>
  <si>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</si>
  <si>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</si>
  <si>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</si>
  <si>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</si>
  <si>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</si>
  <si>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</si>
  <si>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</si>
  <si>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</si>
  <si>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</si>
  <si>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</si>
  <si>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</si>
  <si>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</si>
  <si>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</si>
  <si>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</si>
  <si>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</si>
  <si>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</si>
  <si>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</si>
  <si>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</si>
  <si>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</si>
  <si>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</si>
  <si>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</si>
  <si>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</si>
  <si>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</si>
  <si>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</si>
  <si>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</si>
  <si>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</si>
  <si>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</si>
  <si>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</si>
  <si>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</si>
  <si>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</si>
  <si>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</si>
  <si>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</si>
  <si>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</si>
  <si>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</si>
  <si>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</si>
  <si>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</si>
  <si>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</si>
  <si>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</si>
  <si>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</si>
  <si>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</si>
  <si>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</si>
  <si>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</si>
  <si>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</si>
  <si>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</si>
  <si>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</si>
  <si>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</si>
  <si>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</si>
  <si>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</si>
  <si>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</si>
  <si>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</si>
  <si>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</si>
  <si>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</si>
  <si>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</si>
  <si>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</si>
  <si>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</si>
  <si>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</si>
  <si>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</si>
  <si>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</si>
  <si>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</si>
  <si>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</si>
  <si>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</si>
  <si>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</si>
  <si>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</si>
  <si>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</si>
  <si>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</si>
  <si>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</si>
  <si>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</si>
  <si>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</si>
  <si>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</si>
  <si>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</si>
  <si>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</si>
  <si>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</si>
  <si>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</si>
  <si>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</si>
  <si>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</si>
  <si>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</si>
  <si>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</si>
  <si>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</si>
  <si>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</si>
  <si>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</si>
  <si>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</si>
  <si>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</si>
  <si>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</si>
  <si>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</si>
  <si>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</si>
  <si>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</si>
  <si>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</si>
  <si>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</si>
  <si>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</si>
  <si>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</si>
  <si>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</si>
  <si>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</si>
  <si>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</si>
  <si>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</si>
  <si>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</si>
  <si>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</si>
  <si>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</si>
  <si>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</si>
  <si>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</si>
  <si>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</si>
  <si>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</si>
  <si>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</si>
  <si>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</si>
  <si>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</si>
  <si>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</si>
  <si>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</si>
  <si>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</si>
  <si>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</si>
  <si>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</si>
  <si>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</si>
  <si>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</si>
  <si>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</si>
  <si>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</si>
  <si>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</si>
  <si>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</si>
  <si>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</si>
  <si>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</si>
  <si>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</si>
  <si>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</si>
  <si>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</si>
  <si>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</si>
  <si>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</si>
  <si>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</si>
  <si>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</si>
  <si>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</si>
  <si>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</si>
  <si>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</si>
  <si>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</si>
  <si>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</si>
  <si>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</si>
  <si>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</si>
  <si>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</si>
  <si>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</si>
  <si>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</si>
  <si>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</si>
  <si>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</si>
  <si>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</si>
  <si>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</si>
  <si>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</si>
  <si>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</si>
  <si>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</si>
  <si>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</si>
  <si>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</si>
  <si>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</si>
  <si>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</si>
  <si>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</si>
  <si>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</si>
  <si>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</si>
  <si>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</si>
  <si>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</si>
  <si>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</si>
  <si>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</si>
  <si>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</si>
  <si>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</si>
  <si>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</si>
  <si>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</si>
  <si>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</si>
  <si>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</si>
  <si>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</si>
  <si>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</si>
  <si>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</si>
  <si>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</si>
  <si>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</si>
  <si>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</si>
  <si>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</si>
  <si>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</si>
  <si>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</si>
  <si>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</si>
  <si>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</si>
  <si>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</si>
  <si>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</si>
  <si>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</si>
  <si>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</si>
  <si>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</si>
  <si>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</si>
  <si>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</si>
  <si>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</si>
  <si>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</si>
  <si>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</si>
  <si>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</si>
  <si>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</si>
  <si>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</si>
  <si>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</si>
  <si>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</si>
  <si>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</si>
  <si>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</si>
  <si>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</si>
  <si>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</si>
  <si>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</si>
  <si>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</si>
  <si>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</si>
  <si>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</si>
  <si>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</si>
  <si>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</si>
  <si>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</si>
  <si>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</si>
  <si>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</si>
  <si>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</si>
  <si>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</si>
  <si>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</si>
  <si>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</si>
  <si>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</si>
  <si>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</si>
  <si>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</si>
  <si>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</si>
  <si>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</si>
  <si>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</si>
  <si>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</si>
  <si>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</si>
  <si>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</si>
  <si>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</si>
  <si>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</si>
  <si>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</si>
  <si>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</si>
  <si>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</si>
  <si>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</si>
  <si>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</si>
  <si>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</si>
  <si>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</si>
  <si>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</si>
  <si>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</si>
  <si>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</si>
  <si>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</si>
  <si>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</si>
  <si>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</si>
  <si>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</si>
  <si>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</si>
  <si>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</si>
  <si>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</si>
  <si>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</si>
  <si>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</si>
  <si>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</si>
  <si>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</si>
  <si>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</si>
  <si>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</si>
  <si>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</si>
  <si>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</si>
  <si>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</si>
  <si>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</si>
  <si>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</si>
  <si>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</si>
  <si>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</si>
  <si>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</si>
  <si>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</si>
  <si>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</si>
  <si>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</si>
  <si>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</si>
  <si>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</si>
  <si>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</si>
  <si>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</si>
  <si>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</si>
  <si>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</si>
  <si>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</si>
  <si>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</si>
  <si>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</si>
  <si>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</si>
  <si>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</si>
  <si>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</si>
  <si>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</si>
  <si>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</si>
  <si>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</si>
  <si>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</si>
  <si>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</si>
  <si>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</si>
  <si>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</si>
  <si>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</si>
  <si>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</si>
  <si>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</si>
  <si>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</si>
  <si>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</si>
  <si>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</si>
  <si>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</si>
  <si>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</si>
  <si>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</si>
  <si>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</si>
  <si>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</si>
  <si>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</si>
  <si>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</si>
  <si>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</si>
  <si>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</si>
  <si>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</si>
  <si>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</si>
  <si>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</si>
  <si>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</si>
  <si>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</si>
  <si>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</si>
  <si>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</si>
  <si>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</si>
  <si>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</si>
  <si>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</si>
  <si>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</si>
  <si>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</si>
  <si>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</si>
  <si>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</si>
  <si>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</si>
  <si>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</si>
  <si>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</si>
  <si>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</si>
  <si>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</si>
  <si>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</si>
  <si>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</si>
  <si>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</si>
  <si>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</si>
  <si>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</si>
  <si>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</si>
  <si>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</si>
  <si>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</si>
  <si>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</si>
  <si>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</si>
  <si>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</si>
  <si>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</si>
  <si>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</si>
  <si>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</si>
  <si>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</si>
  <si>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</si>
  <si>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</si>
  <si>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</si>
  <si>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</si>
  <si>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</si>
  <si>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</si>
  <si>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</si>
  <si>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</si>
  <si>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</si>
  <si>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</si>
  <si>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</si>
  <si>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</si>
  <si>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</si>
  <si>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</si>
  <si>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</si>
  <si>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</si>
  <si>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</si>
  <si>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</si>
  <si>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</si>
  <si>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</si>
  <si>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</si>
  <si>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</si>
  <si>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</si>
  <si>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</si>
  <si>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</si>
  <si>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</si>
  <si>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</si>
  <si>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</si>
  <si>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</si>
  <si>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</si>
  <si>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</si>
  <si>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</si>
  <si>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</si>
  <si>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</si>
  <si>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</si>
  <si>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</si>
  <si>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</si>
  <si>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</si>
  <si>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</si>
  <si>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</si>
  <si>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</si>
  <si>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</si>
  <si>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</si>
  <si>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</si>
  <si>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</si>
  <si>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</si>
  <si>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</si>
  <si>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</si>
  <si>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</si>
  <si>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</si>
  <si>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</si>
  <si>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</si>
  <si>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</si>
  <si>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</si>
  <si>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</si>
  <si>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</si>
  <si>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</si>
  <si>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</si>
  <si>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</si>
  <si>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</si>
  <si>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</si>
  <si>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</si>
  <si>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</si>
  <si>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</si>
  <si>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</si>
  <si>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</si>
  <si>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</si>
  <si>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</si>
  <si>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</si>
  <si>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</si>
  <si>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</si>
  <si>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</si>
  <si>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</si>
  <si>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</si>
  <si>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</si>
  <si>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</si>
  <si>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</si>
  <si>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</si>
  <si>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</si>
  <si>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</si>
  <si>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</si>
  <si>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</si>
  <si>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</si>
  <si>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</si>
  <si>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</si>
  <si>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</si>
  <si>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</si>
  <si>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</si>
  <si>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</si>
  <si>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</si>
  <si>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</si>
  <si>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</si>
  <si>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</si>
  <si>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</si>
  <si>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</si>
  <si>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</si>
  <si>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</si>
  <si>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</si>
  <si>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</si>
  <si>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</si>
  <si>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</si>
  <si>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</si>
  <si>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</si>
  <si>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</si>
  <si>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</si>
  <si>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</si>
  <si>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</si>
  <si>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</si>
  <si>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</si>
  <si>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</si>
  <si>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</si>
  <si>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</si>
  <si>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</si>
  <si>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</si>
  <si>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</si>
  <si>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</si>
  <si>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</si>
  <si>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</si>
  <si>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</si>
  <si>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</si>
  <si>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</si>
  <si>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</si>
  <si>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</si>
  <si>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</si>
  <si>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</si>
  <si>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</si>
  <si>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</si>
  <si>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</si>
  <si>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</si>
  <si>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</si>
  <si>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</si>
  <si>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</si>
  <si>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</si>
  <si>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</si>
  <si>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</si>
  <si>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</si>
  <si>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</si>
  <si>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</si>
  <si>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</si>
  <si>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</si>
  <si>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</si>
  <si>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</si>
  <si>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</si>
  <si>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</si>
  <si>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</si>
  <si>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</si>
  <si>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</si>
  <si>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</si>
  <si>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</si>
  <si>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</si>
  <si>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</si>
  <si>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</si>
  <si>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</si>
  <si>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</si>
  <si>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</si>
  <si>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</si>
  <si>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</si>
  <si>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</si>
  <si>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</si>
  <si>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</si>
  <si>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</si>
  <si>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</si>
  <si>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</si>
  <si>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</si>
  <si>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</si>
  <si>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</si>
  <si>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</si>
  <si>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</si>
  <si>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</si>
  <si>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</si>
  <si>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</si>
  <si>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</si>
  <si>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</si>
  <si>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</si>
  <si>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</si>
  <si>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</si>
  <si>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</si>
  <si>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</si>
  <si>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</si>
  <si>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</si>
  <si>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</si>
  <si>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</si>
  <si>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</si>
  <si>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</si>
  <si>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</si>
  <si>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</si>
  <si>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</si>
  <si>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</si>
  <si>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</si>
  <si>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</si>
  <si>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</si>
  <si>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</si>
  <si>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</si>
  <si>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</si>
  <si>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</si>
  <si>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</si>
  <si>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</si>
  <si>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</si>
  <si>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</si>
  <si>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</si>
  <si>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</si>
  <si>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</si>
  <si>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</si>
  <si>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</si>
  <si>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</si>
  <si>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</si>
  <si>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</si>
  <si>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</si>
  <si>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</si>
  <si>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</si>
  <si>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</si>
  <si>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</si>
  <si>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</si>
  <si>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</si>
  <si>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</si>
  <si>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</si>
  <si>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</si>
  <si>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</si>
  <si>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</si>
  <si>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</si>
  <si>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</si>
  <si>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</si>
  <si>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</si>
  <si>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</si>
  <si>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</si>
  <si>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</si>
  <si>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</si>
  <si>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</si>
  <si>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</si>
  <si>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</si>
  <si>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</si>
  <si>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</si>
  <si>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</si>
  <si>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</si>
  <si>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</si>
  <si>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</si>
  <si>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</si>
  <si>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</si>
  <si>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</si>
  <si>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</si>
  <si>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</si>
  <si>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</si>
  <si>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</si>
  <si>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</si>
  <si>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</si>
  <si>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</si>
  <si>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</si>
  <si>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</si>
  <si>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</si>
  <si>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</si>
  <si>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</si>
  <si>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</si>
  <si>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</si>
  <si>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</si>
  <si>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</si>
  <si>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</si>
  <si>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</si>
  <si>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</si>
  <si>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</si>
  <si>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</si>
  <si>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</si>
  <si>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</si>
  <si>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</si>
  <si>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</si>
  <si>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</si>
  <si>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</si>
  <si>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</si>
  <si>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</si>
  <si>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</si>
  <si>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</si>
  <si>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</si>
  <si>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</si>
  <si>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</si>
  <si>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</si>
  <si>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</si>
  <si>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</si>
  <si>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</si>
  <si>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</si>
  <si>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</si>
  <si>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</si>
  <si>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</si>
  <si>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</si>
  <si>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</si>
  <si>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</si>
  <si>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</si>
  <si>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</si>
  <si>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</si>
  <si>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</si>
  <si>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</si>
  <si>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</si>
  <si>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</si>
  <si>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</si>
  <si>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</si>
  <si>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</si>
  <si>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</si>
  <si>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</si>
  <si>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</si>
  <si>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</si>
  <si>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</si>
  <si>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</si>
  <si>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</si>
  <si>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</si>
  <si>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</si>
  <si>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</si>
  <si>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</si>
  <si>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</si>
  <si>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</si>
  <si>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</si>
  <si>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</si>
  <si>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</si>
  <si>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</si>
  <si>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</si>
  <si>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</si>
  <si>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</si>
  <si>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</si>
  <si>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</si>
  <si>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</si>
  <si>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</si>
  <si>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</si>
  <si>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</si>
  <si>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</si>
  <si>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</si>
  <si>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</si>
  <si>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</si>
  <si>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</si>
  <si>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</si>
  <si>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</si>
  <si>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</si>
  <si>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</si>
  <si>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</si>
  <si>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</si>
  <si>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</si>
  <si>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</si>
  <si>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</si>
  <si>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</si>
  <si>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</si>
  <si>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</si>
  <si>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</si>
  <si>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</si>
  <si>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</si>
  <si>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</si>
  <si>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</si>
  <si>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</si>
  <si>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</si>
  <si>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</si>
  <si>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</si>
  <si>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</si>
  <si>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</si>
  <si>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</si>
  <si>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</si>
  <si>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</si>
  <si>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</si>
  <si>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</si>
  <si>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</si>
  <si>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</si>
  <si>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</si>
  <si>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</si>
  <si>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</si>
  <si>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</si>
  <si>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</si>
  <si>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</si>
  <si>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</si>
  <si>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</si>
  <si>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</si>
  <si>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</si>
  <si>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</si>
  <si>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</si>
  <si>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</si>
  <si>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</si>
  <si>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</si>
  <si>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</si>
  <si>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</si>
  <si>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</si>
  <si>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</si>
  <si>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</si>
  <si>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</si>
  <si>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</si>
  <si>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</si>
  <si>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</si>
  <si>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</si>
  <si>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</si>
  <si>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</si>
  <si>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</si>
  <si>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</si>
  <si>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</si>
  <si>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</si>
  <si>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</si>
  <si>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</si>
  <si>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</si>
  <si>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</si>
  <si>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</si>
  <si>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</si>
  <si>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</si>
  <si>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</si>
  <si>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</si>
  <si>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</si>
  <si>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</si>
  <si>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</si>
  <si>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</si>
  <si>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</si>
  <si>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</si>
  <si>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</si>
  <si>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</si>
  <si>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</si>
  <si>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</si>
  <si>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</si>
  <si>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</si>
  <si>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</si>
  <si>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</si>
  <si>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</si>
  <si>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</si>
  <si>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</si>
  <si>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</si>
  <si>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</si>
  <si>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</si>
  <si>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</si>
  <si>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</si>
  <si>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</si>
  <si>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</si>
  <si>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</si>
  <si>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</si>
  <si>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</si>
  <si>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</si>
  <si>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</si>
  <si>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</si>
  <si>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</si>
  <si>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</si>
  <si>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</si>
  <si>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</si>
  <si>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</si>
  <si>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</si>
  <si>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</si>
  <si>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</si>
  <si>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</si>
  <si>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</si>
  <si>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</si>
  <si>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</si>
  <si>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</si>
  <si>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</si>
  <si>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</si>
  <si>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</si>
  <si>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</si>
  <si>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</si>
  <si>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</si>
  <si>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</si>
  <si>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</si>
  <si>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</si>
  <si>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</si>
  <si>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</si>
  <si>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</si>
  <si>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</si>
  <si>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</si>
  <si>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</si>
  <si>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</si>
  <si>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</si>
  <si>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</si>
  <si>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</si>
  <si>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</si>
  <si>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</si>
  <si>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</si>
  <si>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</si>
  <si>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</si>
  <si>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</si>
  <si>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</si>
  <si>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</si>
  <si>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</si>
  <si>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</si>
  <si>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</si>
  <si>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</si>
  <si>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</si>
  <si>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</si>
  <si>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</si>
  <si>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</si>
  <si>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</si>
  <si>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</si>
  <si>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</si>
  <si>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</si>
  <si>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</si>
  <si>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</si>
  <si>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</si>
  <si>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</si>
  <si>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</si>
  <si>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</si>
  <si>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</si>
  <si>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</si>
  <si>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</si>
  <si>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</si>
  <si>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</si>
  <si>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</si>
  <si>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</si>
  <si>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</si>
  <si>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</si>
  <si>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</si>
  <si>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</si>
  <si>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</si>
  <si>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</si>
  <si>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</si>
  <si>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</si>
  <si>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</si>
  <si>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</si>
  <si>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</si>
  <si>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</si>
  <si>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</si>
  <si>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</si>
  <si>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</si>
  <si>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</si>
  <si>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</si>
  <si>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</si>
  <si>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</si>
  <si>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</si>
  <si>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</si>
  <si>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</si>
  <si>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</si>
  <si>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</si>
  <si>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</si>
  <si>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</si>
  <si>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</si>
  <si>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</si>
  <si>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</si>
  <si>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</si>
  <si>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</si>
  <si>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</si>
  <si>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</si>
  <si>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</si>
  <si>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</si>
  <si>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</si>
  <si>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</si>
  <si>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</si>
  <si>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</si>
  <si>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</si>
  <si>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</si>
  <si>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</si>
  <si>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</si>
  <si>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</si>
  <si>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</si>
  <si>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</si>
  <si>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</si>
  <si>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</si>
  <si>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</si>
  <si>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</si>
  <si>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</si>
  <si>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</si>
  <si>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</si>
  <si>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</si>
  <si>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</si>
  <si>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</si>
  <si>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</si>
  <si>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</si>
  <si>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</si>
  <si>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</si>
  <si>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</si>
  <si>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</si>
  <si>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</si>
  <si>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</si>
  <si>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</si>
  <si>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</si>
  <si>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</si>
  <si>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</si>
  <si>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</si>
  <si>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</si>
  <si>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</si>
  <si>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</si>
  <si>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</si>
  <si>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</si>
  <si>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</si>
  <si>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</si>
  <si>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</si>
  <si>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</si>
  <si>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</si>
  <si>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</si>
  <si>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</si>
  <si>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</si>
  <si>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</si>
  <si>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</si>
  <si>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</si>
  <si>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</si>
  <si>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</si>
  <si>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</si>
  <si>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</si>
  <si>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</si>
  <si>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</si>
  <si>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</si>
  <si>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</si>
  <si>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</si>
  <si>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</si>
  <si>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</si>
  <si>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</si>
  <si>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</si>
  <si>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</si>
  <si>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</si>
  <si>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</si>
  <si>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</si>
  <si>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</si>
  <si>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</si>
  <si>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</si>
  <si>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</si>
  <si>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</si>
  <si>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</si>
  <si>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</si>
  <si>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</si>
  <si>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</si>
  <si>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</si>
  <si>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</si>
  <si>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</si>
  <si>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</si>
  <si>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</si>
  <si>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</si>
  <si>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</si>
  <si>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</si>
  <si>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</si>
  <si>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</si>
  <si>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</si>
  <si>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</si>
  <si>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</si>
  <si>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</si>
  <si>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</si>
  <si>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</si>
  <si>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</si>
  <si>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</si>
  <si>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</si>
  <si>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</si>
  <si>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</si>
  <si>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</si>
  <si>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</si>
  <si>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</si>
  <si>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</si>
  <si>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</si>
  <si>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</si>
  <si>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</si>
  <si>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</si>
  <si>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</si>
  <si>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</si>
  <si>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</si>
  <si>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</si>
  <si>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</si>
  <si>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</si>
  <si>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</si>
  <si>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</si>
  <si>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</si>
  <si>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</si>
  <si>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</si>
  <si>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</si>
  <si>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</si>
  <si>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</si>
  <si>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</si>
  <si>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</si>
  <si>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</si>
  <si>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</si>
  <si>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</si>
  <si>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</si>
  <si>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</si>
  <si>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</si>
  <si>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</si>
  <si>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</si>
  <si>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</si>
  <si>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</si>
  <si>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</si>
  <si>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</si>
  <si>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</si>
  <si>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</si>
  <si>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</si>
  <si>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</si>
  <si>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</si>
  <si>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</si>
  <si>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</si>
  <si>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</si>
  <si>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</si>
  <si>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</si>
  <si>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</si>
  <si>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</si>
  <si>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</si>
  <si>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</si>
  <si>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</si>
  <si>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</si>
  <si>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</si>
  <si>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</si>
  <si>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</si>
  <si>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</si>
  <si>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</si>
  <si>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</si>
  <si>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</si>
  <si>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</si>
  <si>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</si>
  <si>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</si>
  <si>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</si>
  <si>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</si>
  <si>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</si>
  <si>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</si>
  <si>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</si>
  <si>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</si>
  <si>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</si>
  <si>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</si>
  <si>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</si>
  <si>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</si>
  <si>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</si>
  <si>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</si>
  <si>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</si>
  <si>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</si>
  <si>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</si>
  <si>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</si>
  <si>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</si>
  <si>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</si>
  <si>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</si>
  <si>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</si>
  <si>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</si>
  <si>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</si>
  <si>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</si>
  <si>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</si>
  <si>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</si>
  <si>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</si>
  <si>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</si>
  <si>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</si>
  <si>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</si>
  <si>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</si>
  <si>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</si>
  <si>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</si>
  <si>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</si>
  <si>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</si>
  <si>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</si>
  <si>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</si>
  <si>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</si>
  <si>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</si>
  <si>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</si>
  <si>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</si>
  <si>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</si>
  <si>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</si>
  <si>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</si>
  <si>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</si>
  <si>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</si>
  <si>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</si>
  <si>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</si>
  <si>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</si>
  <si>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</si>
  <si>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</si>
  <si>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</si>
  <si>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</si>
  <si>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</si>
  <si>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</si>
  <si>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</si>
  <si>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</si>
  <si>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</si>
  <si>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</si>
  <si>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</si>
  <si>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</si>
  <si>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</si>
  <si>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</si>
  <si>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</si>
  <si>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</si>
  <si>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</si>
  <si>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</si>
  <si>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</si>
  <si>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</si>
  <si>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</si>
  <si>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</si>
  <si>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</si>
  <si>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</si>
  <si>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</si>
  <si>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</si>
  <si>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</si>
  <si>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</si>
  <si>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</si>
  <si>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</si>
  <si>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</si>
  <si>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</si>
  <si>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</si>
  <si>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</si>
  <si>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</si>
  <si>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</si>
  <si>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</si>
  <si>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</si>
  <si>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</si>
  <si>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</si>
  <si>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</si>
  <si>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</si>
  <si>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</si>
  <si>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</si>
  <si>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</si>
  <si>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</si>
  <si>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</si>
  <si>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</si>
  <si>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</si>
  <si>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</si>
  <si>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</si>
  <si>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</si>
  <si>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</si>
  <si>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</si>
  <si>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</si>
  <si>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</si>
  <si>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</si>
  <si>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</si>
  <si>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</si>
  <si>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</si>
  <si>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</si>
  <si>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</si>
  <si>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</si>
  <si>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</si>
  <si>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</si>
  <si>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</si>
  <si>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</si>
  <si>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</si>
  <si>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</si>
  <si>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</si>
  <si>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</si>
  <si>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</si>
  <si>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</si>
  <si>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</si>
  <si>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</si>
  <si>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</si>
  <si>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</si>
  <si>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</si>
  <si>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</si>
  <si>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</si>
  <si>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</si>
  <si>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</si>
  <si>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</si>
  <si>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</si>
  <si>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</si>
  <si>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</si>
  <si>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</si>
  <si>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</si>
  <si>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</si>
  <si>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</si>
  <si>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</si>
  <si>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</si>
  <si>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</si>
  <si>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</si>
  <si>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</si>
  <si>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</si>
  <si>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</si>
  <si>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</si>
  <si>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</si>
  <si>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</si>
  <si>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</si>
  <si>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</si>
  <si>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</si>
  <si>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</si>
  <si>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</si>
  <si>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</si>
  <si>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</si>
  <si>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</si>
  <si>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</si>
  <si>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</si>
  <si>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</si>
  <si>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</si>
  <si>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</si>
  <si>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</si>
  <si>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</si>
  <si>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</si>
  <si>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</si>
  <si>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</si>
  <si>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</si>
  <si>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</si>
  <si>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</si>
  <si>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</si>
  <si>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</si>
  <si>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</si>
  <si>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</si>
  <si>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</si>
  <si>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</si>
  <si>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</si>
  <si>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</si>
  <si>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</si>
  <si>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</si>
  <si>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</si>
  <si>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</si>
  <si>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</si>
  <si>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</si>
  <si>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</si>
  <si>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</si>
  <si>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</si>
  <si>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</si>
  <si>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</si>
  <si>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</si>
  <si>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</si>
  <si>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</si>
  <si>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</si>
  <si>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</si>
  <si>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</si>
  <si>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</si>
  <si>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</si>
  <si>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</si>
  <si>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</si>
  <si>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</si>
  <si>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</si>
  <si>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</si>
  <si>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</si>
  <si>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</si>
  <si>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</si>
  <si>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</si>
  <si>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</si>
  <si>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</si>
  <si>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</si>
  <si>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</si>
  <si>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</si>
  <si>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</si>
  <si>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</si>
  <si>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</si>
  <si>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</si>
  <si>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</si>
  <si>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</si>
  <si>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</si>
  <si>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</si>
  <si>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</si>
  <si>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</si>
  <si>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</si>
  <si>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</si>
  <si>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</si>
  <si>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</si>
  <si>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</si>
  <si>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</si>
  <si>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</si>
  <si>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</si>
  <si>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</si>
  <si>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</si>
  <si>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</si>
  <si>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</si>
  <si>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</si>
  <si>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</si>
  <si>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</si>
  <si>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</si>
  <si>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</si>
  <si>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</si>
  <si>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</si>
  <si>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</si>
  <si>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</si>
  <si>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</si>
  <si>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</si>
  <si>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</si>
  <si>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</si>
  <si>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</si>
  <si>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</si>
  <si>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</si>
  <si>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</si>
  <si>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</si>
  <si>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</si>
  <si>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</si>
  <si>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</si>
  <si>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</si>
  <si>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</si>
  <si>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</si>
  <si>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</si>
  <si>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</si>
  <si>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</si>
  <si>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</si>
  <si>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</si>
  <si>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</si>
  <si>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</si>
  <si>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</si>
  <si>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</si>
  <si>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</si>
  <si>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</si>
  <si>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</si>
  <si>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</si>
  <si>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</si>
  <si>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</si>
  <si>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</si>
  <si>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</si>
  <si>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</si>
  <si>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</si>
  <si>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</si>
  <si>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</si>
  <si>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</si>
  <si>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</si>
  <si>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</si>
  <si>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</si>
  <si>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</si>
  <si>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</si>
  <si>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</si>
  <si>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</si>
  <si>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</si>
  <si>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</si>
  <si>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</si>
  <si>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</si>
  <si>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</si>
  <si>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</si>
  <si>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</si>
  <si>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</si>
  <si>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</si>
  <si>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</si>
  <si>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</si>
  <si>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</si>
  <si>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</si>
  <si>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</si>
  <si>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</si>
  <si>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</si>
  <si>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</si>
  <si>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</si>
  <si>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</si>
  <si>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</si>
  <si>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</si>
  <si>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</si>
  <si>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</si>
  <si>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</si>
  <si>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</si>
  <si>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</si>
  <si>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</si>
  <si>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</si>
  <si>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</si>
  <si>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</si>
  <si>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</si>
  <si>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</si>
  <si>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</si>
  <si>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</si>
  <si>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</si>
  <si>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</si>
  <si>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</si>
  <si>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</si>
  <si>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</si>
  <si>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</si>
  <si>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</si>
  <si>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</si>
  <si>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</si>
  <si>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</si>
  <si>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</si>
  <si>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</si>
  <si>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</si>
  <si>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</si>
  <si>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</si>
  <si>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</si>
  <si>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</si>
  <si>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</si>
  <si>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</si>
  <si>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</si>
  <si>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</si>
  <si>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</si>
  <si>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</si>
  <si>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</si>
  <si>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</si>
  <si>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</si>
  <si>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</si>
  <si>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</si>
  <si>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</si>
  <si>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</si>
  <si>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</si>
  <si>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</si>
  <si>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</si>
  <si>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</si>
  <si>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</si>
  <si>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</si>
  <si>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</si>
  <si>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</si>
  <si>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</si>
  <si>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</si>
  <si>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</si>
  <si>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</si>
  <si>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</si>
  <si>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</si>
  <si>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</si>
  <si>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</si>
  <si>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</si>
  <si>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</si>
  <si>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</si>
  <si>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</si>
  <si>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</si>
  <si>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</si>
  <si>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</si>
  <si>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</si>
  <si>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</si>
  <si>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</si>
  <si>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</si>
  <si>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</si>
  <si>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</si>
  <si>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</si>
  <si>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</si>
  <si>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</si>
  <si>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</si>
  <si>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</si>
  <si>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</si>
  <si>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</si>
  <si>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</si>
  <si>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</si>
  <si>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</si>
  <si>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</si>
  <si>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</si>
  <si>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</si>
  <si>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</si>
  <si>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</si>
  <si>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</si>
  <si>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</si>
  <si>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</si>
  <si>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</si>
  <si>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</si>
  <si>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</si>
  <si>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</si>
  <si>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</si>
  <si>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</si>
  <si>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</si>
  <si>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</si>
  <si>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</si>
  <si>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</si>
  <si>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</si>
  <si>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</si>
  <si>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</si>
  <si>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</si>
  <si>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</si>
  <si>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</si>
  <si>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</si>
  <si>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</si>
  <si>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</si>
  <si>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</si>
  <si>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</si>
  <si>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</si>
  <si>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</si>
  <si>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</si>
  <si>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</si>
  <si>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</si>
  <si>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</si>
  <si>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</si>
  <si>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</si>
  <si>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</si>
  <si>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</si>
  <si>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</si>
  <si>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</si>
  <si>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</si>
  <si>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</si>
  <si>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</si>
  <si>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</si>
  <si>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</si>
  <si>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</si>
  <si>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</si>
  <si>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</si>
  <si>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</si>
  <si>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</si>
  <si>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</si>
  <si>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</si>
  <si>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</si>
  <si>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</si>
  <si>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</si>
  <si>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</si>
  <si>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</si>
  <si>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</si>
  <si>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</si>
  <si>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</si>
  <si>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</si>
  <si>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</si>
  <si>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</si>
  <si>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</si>
  <si>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</si>
  <si>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</si>
  <si>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</si>
  <si>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</si>
  <si>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</si>
  <si>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</si>
  <si>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</si>
  <si>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</si>
  <si>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</si>
  <si>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</si>
  <si>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</si>
  <si>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</si>
  <si>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</si>
  <si>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</si>
  <si>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</si>
  <si>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</si>
  <si>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</si>
  <si>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</si>
  <si>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</si>
  <si>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</si>
  <si>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</si>
  <si>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</si>
  <si>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</si>
  <si>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</si>
  <si>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</si>
  <si>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</si>
  <si>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</si>
  <si>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</si>
  <si>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</si>
  <si>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</si>
  <si>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</si>
  <si>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</si>
  <si>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</si>
  <si>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</si>
  <si>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</si>
  <si>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</si>
  <si>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</si>
  <si>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</si>
  <si>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</si>
  <si>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</si>
  <si>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</si>
  <si>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</si>
  <si>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</si>
  <si>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</si>
  <si>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</si>
  <si>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</si>
  <si>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</si>
  <si>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</si>
  <si>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</si>
  <si>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</si>
  <si>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</si>
  <si>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</si>
  <si>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</si>
  <si>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</si>
  <si>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</si>
  <si>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</si>
  <si>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</si>
  <si>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</si>
  <si>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</si>
  <si>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</si>
  <si>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</si>
  <si>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</si>
  <si>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</si>
  <si>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</si>
  <si>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</si>
  <si>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</si>
  <si>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</si>
  <si>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</si>
  <si>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</si>
  <si>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</si>
  <si>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</si>
  <si>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</si>
  <si>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</si>
  <si>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</si>
  <si>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</si>
  <si>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</si>
  <si>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</si>
  <si>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</si>
  <si>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</si>
  <si>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</si>
  <si>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</si>
  <si>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</si>
  <si>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</si>
  <si>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</si>
  <si>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</si>
  <si>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</si>
  <si>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</si>
  <si>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</si>
  <si>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</si>
  <si>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</si>
  <si>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</si>
  <si>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</si>
  <si>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</si>
  <si>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</si>
  <si>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</si>
  <si>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</si>
  <si>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</si>
  <si>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</si>
  <si>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</si>
  <si>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</si>
  <si>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</si>
  <si>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</si>
  <si>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</si>
  <si>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</si>
  <si>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</si>
  <si>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</si>
  <si>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</si>
  <si>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</si>
  <si>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</si>
  <si>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</si>
  <si>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</si>
  <si>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</si>
  <si>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</si>
  <si>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</si>
  <si>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</si>
  <si>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</si>
  <si>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</si>
  <si>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</si>
  <si>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</si>
  <si>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</si>
  <si>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</si>
  <si>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</si>
  <si>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</si>
  <si>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</si>
  <si>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</si>
  <si>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</si>
  <si>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</si>
  <si>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</si>
  <si>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</si>
  <si>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</si>
  <si>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</si>
  <si>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</si>
  <si>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</si>
  <si>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</si>
  <si>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</si>
  <si>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</si>
  <si>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</si>
  <si>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</si>
  <si>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</si>
  <si>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</si>
  <si>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</si>
  <si>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</si>
  <si>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</si>
  <si>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</si>
  <si>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</si>
  <si>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</si>
  <si>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</si>
  <si>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</si>
  <si>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</si>
  <si>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</si>
  <si>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</si>
  <si>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</si>
  <si>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</si>
  <si>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</si>
  <si>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</si>
  <si>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</si>
  <si>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</si>
  <si>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</si>
  <si>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</si>
  <si>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</si>
  <si>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</si>
  <si>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</si>
  <si>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</si>
  <si>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</si>
  <si>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</si>
  <si>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</si>
  <si>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</si>
  <si>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</si>
  <si>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</si>
  <si>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</si>
  <si>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</si>
  <si>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</si>
  <si>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</si>
  <si>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</si>
  <si>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</si>
  <si>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</si>
  <si>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</si>
  <si>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</si>
  <si>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</si>
  <si>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</si>
  <si>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</si>
  <si>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</si>
  <si>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</si>
  <si>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</si>
  <si>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</si>
  <si>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</si>
  <si>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</si>
  <si>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</si>
  <si>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</si>
  <si>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</si>
  <si>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</si>
  <si>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</si>
  <si>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</si>
  <si>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</si>
  <si>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</si>
  <si>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</si>
  <si>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</si>
  <si>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</si>
  <si>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</si>
  <si>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</si>
  <si>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</si>
  <si>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</si>
  <si>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</si>
  <si>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</si>
  <si>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</si>
  <si>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</si>
  <si>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</si>
  <si>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</si>
  <si>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</si>
  <si>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</si>
  <si>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</si>
  <si>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</si>
  <si>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</si>
  <si>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</si>
  <si>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</si>
  <si>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</si>
  <si>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</si>
  <si>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</si>
  <si>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</si>
  <si>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</si>
  <si>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</si>
  <si>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</si>
  <si>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</si>
  <si>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</si>
  <si>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</si>
  <si>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</si>
  <si>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</si>
  <si>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</si>
  <si>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</si>
  <si>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</si>
  <si>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</si>
  <si>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</si>
  <si>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</si>
  <si>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</si>
  <si>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</si>
  <si>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</si>
  <si>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</si>
  <si>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</si>
  <si>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</si>
  <si>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</si>
  <si>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</si>
  <si>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</si>
  <si>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</si>
  <si>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</si>
  <si>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</si>
  <si>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</si>
  <si>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</si>
  <si>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</si>
  <si>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</si>
  <si>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</si>
  <si>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</si>
  <si>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</si>
  <si>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</si>
  <si>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</si>
  <si>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</si>
  <si>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</si>
  <si>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</si>
  <si>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</si>
  <si>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</si>
  <si>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</si>
  <si>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</si>
  <si>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</si>
  <si>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</si>
  <si>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</si>
  <si>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</si>
  <si>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</si>
  <si>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</si>
  <si>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</si>
  <si>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</si>
  <si>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</si>
  <si>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</si>
  <si>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</si>
  <si>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</si>
  <si>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</si>
  <si>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</si>
  <si>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</si>
  <si>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</si>
  <si>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</si>
  <si>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</si>
  <si>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</si>
  <si>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</si>
  <si>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</si>
  <si>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</si>
  <si>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</si>
  <si>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</si>
  <si>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</si>
  <si>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</si>
  <si>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</si>
  <si>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</si>
  <si>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</si>
  <si>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</si>
  <si>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</si>
  <si>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</si>
  <si>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</si>
  <si>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</si>
  <si>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</si>
  <si>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</si>
  <si>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</si>
  <si>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</si>
  <si>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</si>
  <si>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</si>
  <si>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</si>
  <si>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</si>
  <si>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</si>
  <si>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</si>
  <si>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</si>
  <si>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</si>
  <si>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</si>
  <si>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</si>
  <si>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</si>
  <si>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</si>
  <si>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</si>
  <si>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</si>
  <si>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</si>
  <si>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</si>
  <si>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</si>
  <si>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</si>
  <si>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</si>
  <si>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</si>
  <si>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</si>
  <si>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</si>
  <si>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</si>
  <si>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</si>
  <si>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</si>
  <si>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</si>
  <si>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</si>
  <si>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</si>
  <si>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</si>
  <si>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</si>
  <si>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</si>
  <si>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</si>
  <si>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</si>
  <si>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</si>
  <si>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</si>
  <si>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</si>
  <si>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</si>
  <si>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</si>
  <si>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</si>
  <si>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</si>
  <si>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</si>
  <si>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</si>
  <si>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</si>
  <si>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</si>
  <si>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</si>
  <si>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</si>
  <si>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</si>
  <si>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</si>
  <si>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</si>
  <si>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</si>
  <si>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</si>
  <si>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</si>
  <si>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</si>
  <si>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</si>
  <si>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</si>
  <si>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</si>
  <si>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</si>
  <si>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</si>
  <si>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</si>
  <si>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</si>
  <si>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</si>
  <si>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</si>
  <si>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</si>
  <si>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</si>
  <si>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</si>
  <si>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</si>
  <si>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</si>
  <si>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</si>
  <si>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</si>
  <si>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</si>
  <si>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</si>
  <si>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</si>
  <si>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</si>
  <si>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</si>
  <si>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</si>
  <si>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</si>
  <si>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</si>
  <si>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</si>
  <si>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</si>
  <si>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</si>
  <si>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</si>
  <si>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</si>
  <si>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</si>
  <si>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</si>
  <si>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</si>
  <si>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</si>
  <si>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</si>
  <si>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</si>
  <si>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</si>
  <si>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</si>
  <si>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</si>
  <si>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</si>
  <si>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</si>
  <si>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</si>
  <si>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</si>
  <si>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</si>
  <si>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</si>
  <si>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</si>
  <si>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</si>
  <si>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</si>
  <si>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</si>
  <si>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</si>
  <si>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</si>
  <si>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</si>
  <si>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</si>
  <si>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</si>
  <si>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</si>
  <si>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</si>
  <si>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</si>
  <si>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</si>
  <si>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</si>
  <si>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</si>
  <si>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</si>
  <si>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</si>
  <si>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</si>
  <si>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</si>
  <si>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</si>
  <si>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</si>
  <si>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</si>
  <si>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</si>
  <si>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</si>
  <si>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</si>
  <si>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</si>
  <si>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</si>
  <si>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</si>
  <si>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</si>
  <si>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</si>
  <si>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</si>
  <si>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</si>
  <si>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</si>
  <si>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</si>
  <si>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</si>
  <si>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</si>
  <si>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</si>
  <si>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</si>
  <si>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</si>
  <si>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</si>
  <si>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</si>
  <si>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</si>
  <si>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</si>
  <si>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</si>
  <si>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</si>
  <si>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</si>
  <si>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</si>
  <si>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</si>
  <si>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</si>
  <si>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</si>
  <si>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</si>
  <si>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</si>
  <si>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</si>
  <si>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</si>
  <si>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</si>
  <si>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</si>
  <si>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</si>
  <si>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</si>
  <si>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</si>
  <si>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</si>
  <si>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</si>
  <si>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</si>
  <si>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</si>
  <si>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</si>
  <si>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</si>
  <si>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</si>
  <si>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</si>
  <si>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</si>
  <si>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</si>
  <si>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</si>
  <si>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</si>
  <si>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</si>
  <si>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</si>
  <si>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</si>
  <si>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</si>
  <si>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</si>
  <si>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</si>
  <si>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</si>
  <si>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</si>
  <si>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</si>
  <si>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</si>
  <si>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</si>
  <si>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</si>
  <si>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</si>
  <si>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</si>
  <si>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</si>
  <si>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</si>
  <si>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</si>
  <si>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</si>
  <si>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</si>
  <si>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</si>
  <si>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</si>
  <si>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</si>
  <si>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</si>
  <si>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</si>
  <si>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</si>
  <si>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</si>
  <si>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</si>
  <si>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</si>
  <si>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</si>
  <si>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</si>
  <si>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</si>
  <si>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</si>
  <si>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</si>
  <si>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</si>
  <si>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</si>
  <si>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</si>
  <si>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</si>
  <si>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</si>
  <si>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</si>
  <si>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</si>
  <si>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</si>
  <si>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</si>
  <si>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</si>
  <si>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</si>
  <si>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</si>
  <si>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</si>
  <si>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</si>
  <si>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</si>
  <si>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</si>
  <si>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</si>
  <si>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</si>
  <si>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</si>
  <si>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</si>
  <si>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</si>
  <si>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</si>
  <si>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</si>
  <si>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</si>
  <si>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</si>
  <si>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</si>
  <si>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</si>
  <si>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</si>
  <si>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</si>
  <si>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</si>
  <si>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</si>
  <si>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</si>
  <si>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</si>
  <si>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</si>
  <si>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</si>
  <si>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</si>
  <si>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</si>
  <si>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</si>
  <si>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</si>
  <si>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</si>
  <si>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</si>
  <si>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</si>
  <si>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</si>
  <si>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</si>
  <si>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</si>
  <si>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</si>
  <si>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</si>
  <si>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</si>
  <si>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</si>
  <si>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</si>
  <si>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</si>
  <si>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</si>
  <si>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</si>
  <si>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</si>
  <si>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</si>
  <si>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</si>
  <si>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</si>
  <si>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</si>
  <si>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</si>
  <si>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</si>
  <si>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</si>
  <si>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</si>
  <si>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</si>
  <si>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</si>
  <si>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</si>
  <si>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</si>
  <si>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</si>
  <si>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</si>
  <si>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</si>
  <si>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</si>
  <si>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</si>
  <si>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</si>
  <si>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</si>
  <si>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</si>
  <si>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</si>
  <si>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</si>
  <si>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</si>
  <si>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</si>
  <si>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</si>
  <si>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</si>
  <si>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</si>
  <si>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</si>
  <si>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</si>
  <si>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</si>
  <si>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</si>
  <si>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</si>
  <si>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</si>
  <si>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</si>
  <si>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</si>
  <si>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</si>
  <si>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</si>
  <si>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</si>
  <si>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</si>
  <si>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</si>
  <si>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</si>
  <si>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</si>
  <si>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</si>
  <si>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</si>
  <si>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</si>
  <si>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</si>
  <si>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</si>
  <si>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</si>
  <si>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</si>
  <si>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</si>
  <si>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</si>
  <si>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</si>
  <si>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</si>
  <si>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</si>
  <si>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</si>
  <si>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</si>
  <si>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</si>
  <si>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</si>
  <si>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</si>
  <si>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</si>
  <si>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</si>
  <si>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</si>
  <si>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</si>
  <si>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</si>
  <si>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</si>
  <si>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</si>
  <si>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</si>
  <si>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</si>
  <si>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</si>
  <si>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</si>
  <si>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</si>
  <si>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</si>
  <si>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</si>
  <si>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</si>
  <si>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</si>
  <si>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</si>
  <si>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</si>
  <si>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</si>
  <si>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</si>
  <si>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</si>
  <si>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</si>
  <si>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</si>
  <si>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</si>
  <si>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</si>
  <si>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</si>
  <si>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</si>
  <si>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</si>
  <si>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</si>
  <si>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</si>
  <si>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</si>
  <si>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</si>
  <si>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</si>
  <si>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</si>
  <si>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</si>
  <si>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</si>
  <si>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</si>
  <si>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</si>
  <si>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</si>
  <si>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</si>
  <si>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</si>
  <si>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</si>
  <si>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</si>
  <si>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</si>
  <si>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</si>
  <si>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</si>
  <si>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</si>
  <si>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</si>
  <si>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</si>
  <si>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</si>
  <si>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</si>
  <si>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</si>
  <si>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</si>
  <si>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</si>
  <si>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</si>
  <si>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</si>
  <si>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</si>
  <si>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</si>
  <si>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</si>
  <si>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</si>
  <si>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</si>
  <si>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</si>
  <si>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</si>
  <si>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</si>
  <si>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</si>
  <si>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</si>
  <si>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</si>
  <si>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</si>
  <si>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</si>
  <si>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</si>
  <si>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</si>
  <si>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</si>
  <si>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</si>
  <si>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</si>
  <si>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</si>
  <si>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</si>
  <si>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</si>
  <si>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</si>
  <si>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</si>
  <si>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</si>
  <si>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</si>
  <si>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</si>
  <si>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</si>
  <si>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</si>
  <si>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</si>
  <si>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</si>
  <si>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</si>
  <si>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</si>
  <si>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</si>
  <si>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</si>
  <si>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</si>
  <si>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</si>
  <si>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</si>
  <si>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</si>
  <si>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</si>
  <si>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</si>
  <si>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</si>
  <si>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</si>
  <si>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</si>
  <si>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</si>
  <si>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</si>
  <si>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</si>
  <si>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</si>
  <si>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</si>
  <si>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</si>
  <si>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</si>
  <si>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</si>
  <si>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</si>
  <si>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</si>
  <si>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</si>
  <si>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</si>
  <si>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</si>
  <si>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</si>
  <si>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</si>
  <si>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</si>
  <si>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</si>
  <si>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</si>
  <si>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</si>
  <si>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</si>
  <si>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</si>
  <si>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</si>
  <si>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</si>
  <si>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</si>
  <si>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</si>
  <si>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</si>
  <si>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</si>
  <si>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</si>
  <si>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</si>
  <si>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</si>
  <si>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</si>
  <si>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</si>
  <si>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</si>
  <si>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</si>
  <si>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</si>
  <si>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</si>
  <si>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</si>
  <si>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</si>
  <si>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</si>
  <si>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</si>
  <si>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</si>
  <si>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</si>
  <si>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</si>
  <si>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</si>
  <si>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</si>
  <si>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</si>
  <si>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</si>
  <si>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</si>
  <si>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</si>
  <si>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</si>
  <si>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</si>
  <si>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</si>
  <si>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</si>
  <si>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</si>
  <si>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</si>
  <si>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</si>
  <si>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</si>
  <si>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</si>
  <si>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</si>
  <si>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</si>
  <si>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</si>
  <si>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</si>
  <si>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</si>
  <si>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</si>
  <si>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</si>
  <si>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</si>
  <si>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</si>
  <si>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</si>
  <si>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</si>
  <si>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</si>
  <si>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</si>
  <si>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</si>
  <si>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</si>
  <si>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</si>
  <si>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</si>
  <si>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</si>
  <si>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</si>
  <si>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</si>
  <si>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</si>
  <si>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</si>
  <si>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</si>
  <si>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</si>
  <si>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</si>
  <si>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</si>
  <si>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</si>
  <si>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</si>
  <si>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</si>
  <si>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</si>
  <si>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</si>
  <si>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</si>
  <si>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</si>
  <si>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</si>
  <si>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</si>
  <si>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</si>
  <si>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</si>
  <si>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</si>
  <si>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</si>
  <si>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</si>
  <si>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</si>
  <si>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</si>
  <si>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</si>
  <si>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</si>
  <si>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</si>
  <si>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</si>
  <si>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</si>
  <si>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</si>
  <si>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</si>
  <si>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</si>
  <si>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</si>
  <si>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</si>
  <si>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</si>
  <si>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</si>
  <si>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</si>
  <si>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</si>
  <si>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</si>
  <si>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</si>
  <si>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</si>
  <si>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</si>
  <si>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</si>
  <si>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</si>
  <si>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</si>
  <si>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</si>
  <si>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</si>
  <si>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</si>
  <si>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</si>
  <si>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</si>
  <si>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</si>
  <si>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</si>
  <si>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</si>
  <si>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</si>
  <si>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</si>
  <si>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</si>
  <si>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</si>
  <si>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</si>
  <si>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</si>
  <si>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</si>
  <si>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</si>
  <si>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</si>
  <si>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</si>
  <si>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</si>
  <si>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</si>
  <si>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</si>
  <si>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</si>
  <si>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</si>
  <si>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</si>
  <si>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</si>
  <si>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</si>
  <si>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</si>
  <si>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</si>
  <si>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</si>
  <si>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</si>
  <si>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</si>
  <si>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</si>
  <si>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</si>
  <si>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</si>
  <si>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</si>
  <si>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</si>
  <si>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</si>
  <si>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</si>
  <si>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</si>
  <si>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</si>
  <si>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</si>
  <si>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</si>
  <si>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</si>
  <si>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</si>
  <si>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</si>
  <si>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</si>
  <si>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</si>
  <si>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</si>
  <si>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</si>
  <si>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</si>
  <si>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</si>
  <si>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</si>
  <si>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</si>
  <si>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</si>
  <si>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</si>
  <si>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</si>
  <si>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</si>
  <si>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</si>
  <si>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</si>
  <si>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</si>
  <si>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</si>
  <si>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</si>
  <si>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</si>
  <si>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</si>
  <si>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</si>
  <si>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</si>
  <si>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</si>
  <si>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</si>
  <si>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</si>
  <si>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</si>
  <si>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</si>
  <si>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</si>
  <si>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</si>
  <si>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</si>
  <si>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</si>
  <si>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</si>
  <si>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</si>
  <si>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</si>
  <si>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</si>
  <si>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</si>
  <si>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</si>
  <si>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</si>
  <si>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</si>
  <si>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</si>
  <si>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</si>
  <si>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</si>
  <si>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</si>
  <si>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</si>
  <si>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</si>
  <si>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</si>
  <si>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</si>
  <si>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</si>
  <si>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</si>
  <si>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</si>
  <si>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</si>
  <si>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</si>
  <si>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</si>
  <si>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</si>
  <si>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</si>
  <si>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</si>
  <si>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</si>
  <si>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</si>
  <si>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</si>
  <si>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</si>
  <si>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</si>
  <si>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</si>
  <si>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</si>
  <si>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</si>
  <si>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</si>
  <si>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</si>
  <si>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</si>
  <si>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</si>
  <si>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</si>
  <si>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</si>
  <si>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</si>
  <si>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</si>
  <si>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</si>
  <si>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</si>
  <si>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</si>
  <si>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</si>
  <si>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</si>
  <si>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</si>
  <si>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</si>
  <si>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</si>
  <si>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</si>
  <si>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</si>
  <si>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</si>
  <si>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</si>
  <si>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</si>
  <si>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</si>
  <si>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</si>
  <si>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</si>
  <si>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</si>
  <si>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</si>
  <si>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</si>
  <si>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</si>
  <si>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</si>
  <si>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</si>
  <si>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</si>
  <si>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</si>
  <si>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</si>
  <si>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</si>
  <si>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</si>
  <si>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</si>
  <si>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</si>
  <si>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</si>
  <si>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</si>
  <si>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</si>
  <si>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</si>
  <si>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</si>
  <si>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</si>
  <si>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</si>
  <si>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</si>
  <si>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</si>
  <si>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</si>
  <si>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</si>
  <si>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</si>
  <si>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</si>
  <si>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</si>
  <si>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</si>
  <si>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</si>
  <si>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</si>
  <si>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</si>
  <si>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</si>
  <si>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</si>
  <si>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</si>
  <si>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</si>
  <si>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</si>
  <si>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</si>
  <si>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</si>
  <si>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</si>
  <si>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</si>
  <si>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</si>
  <si>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</si>
  <si>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</si>
  <si>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</si>
  <si>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</si>
  <si>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</si>
  <si>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</si>
  <si>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</si>
  <si>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</si>
  <si>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</si>
  <si>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</si>
  <si>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</si>
  <si>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</si>
  <si>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</si>
  <si>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</si>
  <si>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</si>
  <si>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</si>
  <si>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</si>
  <si>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</si>
  <si>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</si>
  <si>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</si>
  <si>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</si>
  <si>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</si>
  <si>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</si>
  <si>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</si>
  <si>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</si>
  <si>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</si>
  <si>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</si>
  <si>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</si>
  <si>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</si>
  <si>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</si>
  <si>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</si>
  <si>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</si>
  <si>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</si>
  <si>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</si>
  <si>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</si>
  <si>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</si>
  <si>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</si>
  <si>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</si>
  <si>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</si>
  <si>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</si>
  <si>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</si>
  <si>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</si>
  <si>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</si>
  <si>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</si>
  <si>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</si>
  <si>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</si>
  <si>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</si>
  <si>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</si>
  <si>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</si>
  <si>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</si>
  <si>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</si>
  <si>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</si>
  <si>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</si>
  <si>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</si>
  <si>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</si>
  <si>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</si>
  <si>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</si>
  <si>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</si>
  <si>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</si>
  <si>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</si>
  <si>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</si>
  <si>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</si>
  <si>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</si>
  <si>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</si>
  <si>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</si>
  <si>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</si>
  <si>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</si>
  <si>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</si>
  <si>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</si>
  <si>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</si>
  <si>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</si>
  <si>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</si>
  <si>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</si>
  <si>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</si>
  <si>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</si>
  <si>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</si>
  <si>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</si>
  <si>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</si>
  <si>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</si>
  <si>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</si>
  <si>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</si>
  <si>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</si>
  <si>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</si>
  <si>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</si>
  <si>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</si>
  <si>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</si>
  <si>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</si>
  <si>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</si>
  <si>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</si>
  <si>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</si>
  <si>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</si>
  <si>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</si>
  <si>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</si>
  <si>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</si>
  <si>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</si>
  <si>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</si>
  <si>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</si>
  <si>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</si>
  <si>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</si>
  <si>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</si>
  <si>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</si>
  <si>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</si>
  <si>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</si>
  <si>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</si>
  <si>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</si>
  <si>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</si>
  <si>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</si>
  <si>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</si>
  <si>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</si>
  <si>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</si>
  <si>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</si>
  <si>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</si>
  <si>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</si>
  <si>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</si>
  <si>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</si>
  <si>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</si>
  <si>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</si>
  <si>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</si>
  <si>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</si>
  <si>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</si>
  <si>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</si>
  <si>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</si>
  <si>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</si>
  <si>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</si>
  <si>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</si>
  <si>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</si>
  <si>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</si>
  <si>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</si>
  <si>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</si>
  <si>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</si>
  <si>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</si>
  <si>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</si>
  <si>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</si>
  <si>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</si>
  <si>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</si>
  <si>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</si>
  <si>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</si>
  <si>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</si>
  <si>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</si>
  <si>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</si>
  <si>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</si>
  <si>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</si>
  <si>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</si>
  <si>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</si>
  <si>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</si>
  <si>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</si>
  <si>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</si>
  <si>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</si>
  <si>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</si>
  <si>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</si>
  <si>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</si>
  <si>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</si>
  <si>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</si>
  <si>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</si>
  <si>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</si>
  <si>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</si>
  <si>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</si>
  <si>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</si>
  <si>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</si>
  <si>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</si>
  <si>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</si>
  <si>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</si>
  <si>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</si>
  <si>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</si>
  <si>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</si>
  <si>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</si>
  <si>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</si>
  <si>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</si>
  <si>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</si>
  <si>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</si>
  <si>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</si>
  <si>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</si>
  <si>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</si>
  <si>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</si>
  <si>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</si>
  <si>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</si>
  <si>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</si>
  <si>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</si>
  <si>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</si>
  <si>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</si>
  <si>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</si>
  <si>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</si>
  <si>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</si>
  <si>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</si>
  <si>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</si>
  <si>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</si>
  <si>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</si>
  <si>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</si>
  <si>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</si>
  <si>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</si>
  <si>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</si>
  <si>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</si>
  <si>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</si>
  <si>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</si>
  <si>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</si>
  <si>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</si>
  <si>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</si>
  <si>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</si>
  <si>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</si>
  <si>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</si>
  <si>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</si>
  <si>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</si>
  <si>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</si>
  <si>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</si>
  <si>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</si>
  <si>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</si>
  <si>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</si>
  <si>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</si>
  <si>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</si>
  <si>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</si>
  <si>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</si>
  <si>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</si>
  <si>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</si>
  <si>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</si>
  <si>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</si>
  <si>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</si>
  <si>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</si>
  <si>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</si>
  <si>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</si>
  <si>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</si>
  <si>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</si>
  <si>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</si>
  <si>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</si>
  <si>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</si>
  <si>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</si>
  <si>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</si>
  <si>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</si>
  <si>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</si>
  <si>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</si>
  <si>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</si>
  <si>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</si>
  <si>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</si>
  <si>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</si>
  <si>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</si>
  <si>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</si>
  <si>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</si>
  <si>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</si>
  <si>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</si>
  <si>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</si>
  <si>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</si>
  <si>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</si>
  <si>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</si>
  <si>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</si>
  <si>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</si>
  <si>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</si>
  <si>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</si>
  <si>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</si>
  <si>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</si>
  <si>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</si>
  <si>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</si>
  <si>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</si>
  <si>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</si>
  <si>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</si>
  <si>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</si>
  <si>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</si>
  <si>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</si>
  <si>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</si>
  <si>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</si>
  <si>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</si>
  <si>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</si>
  <si>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</si>
  <si>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</si>
  <si>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</si>
  <si>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</si>
  <si>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</si>
  <si>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</si>
  <si>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</si>
  <si>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</si>
  <si>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</si>
  <si>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</si>
  <si>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</si>
  <si>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</si>
  <si>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</si>
  <si>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</si>
  <si>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</si>
  <si>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</si>
  <si>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</si>
  <si>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</si>
  <si>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</si>
  <si>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</si>
  <si>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</si>
  <si>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</si>
  <si>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</si>
  <si>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</si>
  <si>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</si>
  <si>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</si>
  <si>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</si>
  <si>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</si>
  <si>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</si>
  <si>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</si>
  <si>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</si>
  <si>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</si>
  <si>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</si>
  <si>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</si>
  <si>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</si>
  <si>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</si>
  <si>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</si>
  <si>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</si>
  <si>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</si>
  <si>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</si>
  <si>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</si>
  <si>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</si>
  <si>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</si>
  <si>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</si>
  <si>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</si>
  <si>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</si>
  <si>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</si>
  <si>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</si>
  <si>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</si>
  <si>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</si>
  <si>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</si>
  <si>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</si>
  <si>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</si>
  <si>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</si>
  <si>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</si>
  <si>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</si>
  <si>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</si>
  <si>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</si>
  <si>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</si>
  <si>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</si>
  <si>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</si>
  <si>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</si>
  <si>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</si>
  <si>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</si>
  <si>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</si>
  <si>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</si>
  <si>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</si>
  <si>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</si>
  <si>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</si>
  <si>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</si>
  <si>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</si>
  <si>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</si>
  <si>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</si>
  <si>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</si>
  <si>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</si>
  <si>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</si>
  <si>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</si>
  <si>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</si>
  <si>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</si>
  <si>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</si>
  <si>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</si>
  <si>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</si>
  <si>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</si>
  <si>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</si>
  <si>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</si>
  <si>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</si>
  <si>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</si>
  <si>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</si>
  <si>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</si>
  <si>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</si>
  <si>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</si>
  <si>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</si>
  <si>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</si>
  <si>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</si>
  <si>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</si>
  <si>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</si>
  <si>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</si>
  <si>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</si>
  <si>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</si>
  <si>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</si>
  <si>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</si>
  <si>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</si>
  <si>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</si>
  <si>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</si>
  <si>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</si>
  <si>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</si>
  <si>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</si>
  <si>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</si>
  <si>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</si>
  <si>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</si>
  <si>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</si>
  <si>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</si>
  <si>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</si>
  <si>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</si>
  <si>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</si>
  <si>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</si>
  <si>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</si>
  <si>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</si>
  <si>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</si>
  <si>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</si>
  <si>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</si>
  <si>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</si>
  <si>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</si>
  <si>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</si>
  <si>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</si>
  <si>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</si>
  <si>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</si>
  <si>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</si>
  <si>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</si>
  <si>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</si>
  <si>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</si>
  <si>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</si>
  <si>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</si>
  <si>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</si>
  <si>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</si>
  <si>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</si>
  <si>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</si>
  <si>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</si>
  <si>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</si>
  <si>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</si>
  <si>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</si>
  <si>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</si>
  <si>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</si>
  <si>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</si>
  <si>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</si>
  <si>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</si>
  <si>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</si>
  <si>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</si>
  <si>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</si>
  <si>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</si>
  <si>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</si>
  <si>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</si>
  <si>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</si>
  <si>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</si>
  <si>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</si>
  <si>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</si>
  <si>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</si>
  <si>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</si>
  <si>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</si>
  <si>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</si>
  <si>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</si>
  <si>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</si>
  <si>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</si>
  <si>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</si>
  <si>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</si>
  <si>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</si>
  <si>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</si>
  <si>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</si>
  <si>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</si>
  <si>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</si>
  <si>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</si>
  <si>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</si>
  <si>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</si>
  <si>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</si>
  <si>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</si>
  <si>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</si>
  <si>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</si>
  <si>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</si>
  <si>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</si>
  <si>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</si>
  <si>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</si>
  <si>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</si>
  <si>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</si>
  <si>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</si>
  <si>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</si>
  <si>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</si>
  <si>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</si>
  <si>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</si>
  <si>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</si>
  <si>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</si>
  <si>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</si>
  <si>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</si>
  <si>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</si>
  <si>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</si>
  <si>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</si>
  <si>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</si>
  <si>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</si>
  <si>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</si>
  <si>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</si>
  <si>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</si>
  <si>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</si>
  <si>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</si>
  <si>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</si>
  <si>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</si>
  <si>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</si>
  <si>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</si>
  <si>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</si>
  <si>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</si>
  <si>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</si>
  <si>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</si>
  <si>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</si>
  <si>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</si>
  <si>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</si>
  <si>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</si>
  <si>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</si>
  <si>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</si>
  <si>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</si>
  <si>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</si>
  <si>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</si>
  <si>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</si>
  <si>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</si>
  <si>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</si>
  <si>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</si>
  <si>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</si>
  <si>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</si>
  <si>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</si>
  <si>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</si>
  <si>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</si>
  <si>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</si>
  <si>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</si>
  <si>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</si>
  <si>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</si>
  <si>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</si>
  <si>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</si>
  <si>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</si>
  <si>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</si>
  <si>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</si>
  <si>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</si>
  <si>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</si>
  <si>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</si>
  <si>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</si>
  <si>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</si>
  <si>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</si>
  <si>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</si>
  <si>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</si>
  <si>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</si>
  <si>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</si>
  <si>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</si>
  <si>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</si>
  <si>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</si>
  <si>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</si>
  <si>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</si>
  <si>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</si>
  <si>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</si>
  <si>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</si>
  <si>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</si>
  <si>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</si>
  <si>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</si>
  <si>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</si>
  <si>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</si>
  <si>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</si>
  <si>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</si>
  <si>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</si>
  <si>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</si>
  <si>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</si>
  <si>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</si>
  <si>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</si>
  <si>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</si>
  <si>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</si>
  <si>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</si>
  <si>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</si>
  <si>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</si>
  <si>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</si>
  <si>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</si>
  <si>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</si>
  <si>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</si>
  <si>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</si>
  <si>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</si>
  <si>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</si>
  <si>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</si>
  <si>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</si>
  <si>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</si>
  <si>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</si>
  <si>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</si>
  <si>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</si>
  <si>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</si>
  <si>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</si>
  <si>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</si>
  <si>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</si>
  <si>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</si>
  <si>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</si>
  <si>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</si>
  <si>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</si>
  <si>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</si>
  <si>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</si>
  <si>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</si>
  <si>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</si>
  <si>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</si>
  <si>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</si>
  <si>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</si>
  <si>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</si>
  <si>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</si>
  <si>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</si>
  <si>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</si>
  <si>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</si>
  <si>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</si>
  <si>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</si>
  <si>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</si>
  <si>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</si>
  <si>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</si>
  <si>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</si>
  <si>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</si>
  <si>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</si>
  <si>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</si>
  <si>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</si>
  <si>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</si>
  <si>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</si>
  <si>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</si>
  <si>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</si>
  <si>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</si>
  <si>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</si>
  <si>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</si>
  <si>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</si>
  <si>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</si>
  <si>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</si>
  <si>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</si>
  <si>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</si>
  <si>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</si>
  <si>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</si>
  <si>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</si>
  <si>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</si>
  <si>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</si>
  <si>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</si>
  <si>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</si>
  <si>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</si>
  <si>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</si>
  <si>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</si>
  <si>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</si>
  <si>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</si>
  <si>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</si>
  <si>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</si>
  <si>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</si>
  <si>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</si>
  <si>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</si>
  <si>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</si>
  <si>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</si>
  <si>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</si>
  <si>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</si>
  <si>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</si>
  <si>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</si>
  <si>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</si>
  <si>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</si>
  <si>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</si>
  <si>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</si>
  <si>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</si>
  <si>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</si>
  <si>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</si>
  <si>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</si>
  <si>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</si>
  <si>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</si>
  <si>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</si>
  <si>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</si>
  <si>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</si>
  <si>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</si>
  <si>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</si>
  <si>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</si>
  <si>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</si>
  <si>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</si>
  <si>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</si>
  <si>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</si>
  <si>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</si>
  <si>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</si>
  <si>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</si>
  <si>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</si>
  <si>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</si>
  <si>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</si>
  <si>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</si>
  <si>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</si>
  <si>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</si>
  <si>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</si>
  <si>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</si>
  <si>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</si>
  <si>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</si>
  <si>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</si>
  <si>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</si>
  <si>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</si>
  <si>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</si>
  <si>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</si>
  <si>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</si>
  <si>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</si>
  <si>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</si>
  <si>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</si>
  <si>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</si>
  <si>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</si>
  <si>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</si>
  <si>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</si>
  <si>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</si>
  <si>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</si>
  <si>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</si>
  <si>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</si>
  <si>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</si>
  <si>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</si>
  <si>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</si>
  <si>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</si>
  <si>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</si>
  <si>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</si>
  <si>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</si>
  <si>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</si>
  <si>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</si>
  <si>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</si>
  <si>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</si>
  <si>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</si>
  <si>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</si>
  <si>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</si>
  <si>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</si>
  <si>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</si>
  <si>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</si>
  <si>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</si>
  <si>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</si>
  <si>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</si>
  <si>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</si>
  <si>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</si>
  <si>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</si>
  <si>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</si>
  <si>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</si>
  <si>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</si>
  <si>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</si>
  <si>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</si>
  <si>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</si>
  <si>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</si>
  <si>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</si>
  <si>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</si>
  <si>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</si>
  <si>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</si>
  <si>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</si>
  <si>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</si>
  <si>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</si>
  <si>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</si>
  <si>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</si>
  <si>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</si>
  <si>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</si>
  <si>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</si>
  <si>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</si>
  <si>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</si>
  <si>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</si>
  <si>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</si>
  <si>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</si>
  <si>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</si>
  <si>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</si>
  <si>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</si>
  <si>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</si>
  <si>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</si>
  <si>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</si>
  <si>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</si>
  <si>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</si>
  <si>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</si>
  <si>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</si>
  <si>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</si>
  <si>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</si>
  <si>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</si>
  <si>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</si>
  <si>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</si>
  <si>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</si>
  <si>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</si>
  <si>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</si>
  <si>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</si>
  <si>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</si>
  <si>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</si>
  <si>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</si>
  <si>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</si>
  <si>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</si>
  <si>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</si>
  <si>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</si>
  <si>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</si>
  <si>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</si>
  <si>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</si>
  <si>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</si>
  <si>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</si>
  <si>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</si>
  <si>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</si>
  <si>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</si>
  <si>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</si>
  <si>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</si>
  <si>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</si>
  <si>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</si>
  <si>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</si>
  <si>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</si>
  <si>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</si>
  <si>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</si>
  <si>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</si>
  <si>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</si>
  <si>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</si>
  <si>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</si>
  <si>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</si>
  <si>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</si>
  <si>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</si>
  <si>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</si>
  <si>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</si>
  <si>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</si>
  <si>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</si>
  <si>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</si>
  <si>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</si>
  <si>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</si>
  <si>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</si>
  <si>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</si>
  <si>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</si>
  <si>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</si>
  <si>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</si>
  <si>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</si>
  <si>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</si>
  <si>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</si>
  <si>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</si>
  <si>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</si>
  <si>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</si>
  <si>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</si>
  <si>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</si>
  <si>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</si>
  <si>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</si>
  <si>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</si>
  <si>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</si>
  <si>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</si>
  <si>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</si>
  <si>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</si>
  <si>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</si>
  <si>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</si>
  <si>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</si>
  <si>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</si>
  <si>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</si>
  <si>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</si>
  <si>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</si>
  <si>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</si>
  <si>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</si>
  <si>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</si>
  <si>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</si>
  <si>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</si>
  <si>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</si>
  <si>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</si>
  <si>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</si>
  <si>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</si>
  <si>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</si>
  <si>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</si>
  <si>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</si>
  <si>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</si>
  <si>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</si>
  <si>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</si>
  <si>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</si>
  <si>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</si>
  <si>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</si>
  <si>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</si>
  <si>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</si>
  <si>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</si>
  <si>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</si>
  <si>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</si>
  <si>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</si>
  <si>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</si>
  <si>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</si>
  <si>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</si>
  <si>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</si>
  <si>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</si>
  <si>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</si>
  <si>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</si>
  <si>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</si>
  <si>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</si>
  <si>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</si>
  <si>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</si>
  <si>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</si>
  <si>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</si>
  <si>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</si>
  <si>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</si>
  <si>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</si>
  <si>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</si>
  <si>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</si>
  <si>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</si>
  <si>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</si>
  <si>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</si>
  <si>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</si>
  <si>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</si>
  <si>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</si>
  <si>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</si>
  <si>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</si>
  <si>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</si>
  <si>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</si>
  <si>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</si>
  <si>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</si>
  <si>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</si>
  <si>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</si>
  <si>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</si>
  <si>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</si>
  <si>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</si>
  <si>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</si>
  <si>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</si>
  <si>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</si>
  <si>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</si>
  <si>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</si>
  <si>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</si>
  <si>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</si>
  <si>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</si>
  <si>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</si>
  <si>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</si>
  <si>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</si>
  <si>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</si>
  <si>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</si>
  <si>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</si>
  <si>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</si>
  <si>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</si>
  <si>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</si>
  <si>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</si>
  <si>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</si>
  <si>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</si>
  <si>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</si>
  <si>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</si>
  <si>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</si>
  <si>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</si>
  <si>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</si>
  <si>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</si>
  <si>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</si>
  <si>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</si>
  <si>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</si>
  <si>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</si>
  <si>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</si>
  <si>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</si>
  <si>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</si>
  <si>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</si>
  <si>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</si>
  <si>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</si>
  <si>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</si>
  <si>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</si>
  <si>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</si>
  <si>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</si>
  <si>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</si>
  <si>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</si>
  <si>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</si>
  <si>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</si>
  <si>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</si>
  <si>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</si>
  <si>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</si>
  <si>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</si>
  <si>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</si>
  <si>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</si>
  <si>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</si>
  <si>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</si>
  <si>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</si>
  <si>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</si>
  <si>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</si>
  <si>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</si>
  <si>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</si>
  <si>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</si>
  <si>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</si>
  <si>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</si>
  <si>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</si>
  <si>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</si>
  <si>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</si>
  <si>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</si>
  <si>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</si>
  <si>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</si>
  <si>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</si>
  <si>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</si>
  <si>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</si>
  <si>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</si>
  <si>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</si>
  <si>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</si>
  <si>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</si>
  <si>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</si>
  <si>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</si>
  <si>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</si>
  <si>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</si>
  <si>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</si>
  <si>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</si>
  <si>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</si>
  <si>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</si>
  <si>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</si>
  <si>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</si>
  <si>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</si>
  <si>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</si>
  <si>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</si>
  <si>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</si>
  <si>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</si>
  <si>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</si>
  <si>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</si>
  <si>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</si>
  <si>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</si>
  <si>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</si>
  <si>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</si>
  <si>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</si>
  <si>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</si>
  <si>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</si>
  <si>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</si>
  <si>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</si>
  <si>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</si>
  <si>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</si>
  <si>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</si>
  <si>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</si>
  <si>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</si>
  <si>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</si>
  <si>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</si>
  <si>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</si>
  <si>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</si>
  <si>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</si>
  <si>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</si>
  <si>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</si>
  <si>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</si>
  <si>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</si>
  <si>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</si>
  <si>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</si>
  <si>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</si>
  <si>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</si>
  <si>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</si>
  <si>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</si>
  <si>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</si>
  <si>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</si>
  <si>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</si>
  <si>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</si>
  <si>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</si>
  <si>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</si>
  <si>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</si>
  <si>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</si>
  <si>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</si>
  <si>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</si>
  <si>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</si>
  <si>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</si>
  <si>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</si>
  <si>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</si>
  <si>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</si>
  <si>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</si>
  <si>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</si>
  <si>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</si>
  <si>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</si>
  <si>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</si>
  <si>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</si>
  <si>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</si>
  <si>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</si>
  <si>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</si>
  <si>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</si>
  <si>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</si>
  <si>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</si>
  <si>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</si>
  <si>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</si>
  <si>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</si>
  <si>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</si>
  <si>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</si>
  <si>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</si>
  <si>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</si>
  <si>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</si>
  <si>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</si>
  <si>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</si>
  <si>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</si>
  <si>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</si>
  <si>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</si>
  <si>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</si>
  <si>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</si>
  <si>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</si>
  <si>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</si>
  <si>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</si>
  <si>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</si>
  <si>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</si>
  <si>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</si>
  <si>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</si>
  <si>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</si>
  <si>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</si>
  <si>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</si>
  <si>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</si>
  <si>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</si>
  <si>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</si>
  <si>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</si>
  <si>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</si>
  <si>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</si>
  <si>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</si>
  <si>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</si>
  <si>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</si>
  <si>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</si>
  <si>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</si>
  <si>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</si>
  <si>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</si>
  <si>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</si>
  <si>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</si>
  <si>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</si>
  <si>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</si>
  <si>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</si>
  <si>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</si>
  <si>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</si>
  <si>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</si>
  <si>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</si>
  <si>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</si>
  <si>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</si>
  <si>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</si>
  <si>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</si>
  <si>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</si>
  <si>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</si>
  <si>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</si>
  <si>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</si>
  <si>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</si>
  <si>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</si>
  <si>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</si>
  <si>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</si>
  <si>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</si>
  <si>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</si>
  <si>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</si>
  <si>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</si>
  <si>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</si>
  <si>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</si>
  <si>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</si>
  <si>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</si>
  <si>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</si>
  <si>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</si>
  <si>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</si>
  <si>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</si>
  <si>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</si>
  <si>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</si>
  <si>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</si>
  <si>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</si>
  <si>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</si>
  <si>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</si>
  <si>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</si>
  <si>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</si>
  <si>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</si>
  <si>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</si>
  <si>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</si>
  <si>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</si>
  <si>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</si>
  <si>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</si>
  <si>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</si>
  <si>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</si>
  <si>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</si>
  <si>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</si>
  <si>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</si>
  <si>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</si>
  <si>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</si>
  <si>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</si>
  <si>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</si>
  <si>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</si>
  <si>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</si>
  <si>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</si>
  <si>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</si>
  <si>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</si>
  <si>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</si>
  <si>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</si>
  <si>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</si>
  <si>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</si>
  <si>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</si>
  <si>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</si>
  <si>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</si>
  <si>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</si>
  <si>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</si>
  <si>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</si>
  <si>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</si>
  <si>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</si>
  <si>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</si>
  <si>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</si>
  <si>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</si>
  <si>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</si>
  <si>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</si>
  <si>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</si>
  <si>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</si>
  <si>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</si>
  <si>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</si>
  <si>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</si>
  <si>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</si>
  <si>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</si>
  <si>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</si>
  <si>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</si>
  <si>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</si>
  <si>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</si>
  <si>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</si>
  <si>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</si>
  <si>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</si>
  <si>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</si>
  <si>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</si>
  <si>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</si>
  <si>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</si>
  <si>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</si>
  <si>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</si>
  <si>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</si>
  <si>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</si>
  <si>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</si>
  <si>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</si>
  <si>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</si>
  <si>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</si>
  <si>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</si>
  <si>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</si>
  <si>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</si>
  <si>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</si>
  <si>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</si>
  <si>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</si>
  <si>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</si>
  <si>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</si>
  <si>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</si>
  <si>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</si>
  <si>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</si>
  <si>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</si>
  <si>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</si>
  <si>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</si>
  <si>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</si>
  <si>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</si>
  <si>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</si>
  <si>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</si>
  <si>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</si>
  <si>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</si>
  <si>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</si>
  <si>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</si>
  <si>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</si>
  <si>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</si>
  <si>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</si>
  <si>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</si>
  <si>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</si>
  <si>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</si>
  <si>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</si>
  <si>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</si>
  <si>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</si>
  <si>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</si>
  <si>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</si>
  <si>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</si>
  <si>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</si>
  <si>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</si>
  <si>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</si>
  <si>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</si>
  <si>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</si>
  <si>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</si>
  <si>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</si>
  <si>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</si>
  <si>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</si>
  <si>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</si>
  <si>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</si>
  <si>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</si>
  <si>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</si>
  <si>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</si>
  <si>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</si>
  <si>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</si>
  <si>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</si>
  <si>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</si>
  <si>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</si>
  <si>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</si>
  <si>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</si>
  <si>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</si>
  <si>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</si>
  <si>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</si>
  <si>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</si>
  <si>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</si>
  <si>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</si>
  <si>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</si>
  <si>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</si>
  <si>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</si>
  <si>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</si>
  <si>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</si>
  <si>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</si>
  <si>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</si>
  <si>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</si>
  <si>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</si>
  <si>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</si>
  <si>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</si>
  <si>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</si>
  <si>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</si>
  <si>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</si>
  <si>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</si>
  <si>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</si>
  <si>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</si>
  <si>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</si>
  <si>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</si>
  <si>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</si>
  <si>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</si>
  <si>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</si>
  <si>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</si>
  <si>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</si>
  <si>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</si>
  <si>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</si>
  <si>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</si>
  <si>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</si>
  <si>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</si>
  <si>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</si>
  <si>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</si>
  <si>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</si>
  <si>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</si>
  <si>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</si>
  <si>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</si>
  <si>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</si>
  <si>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</si>
  <si>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</si>
  <si>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</si>
  <si>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</si>
  <si>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</si>
  <si>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</si>
  <si>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</si>
  <si>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</si>
  <si>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</si>
  <si>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</si>
  <si>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</si>
  <si>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</si>
  <si>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</si>
  <si>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</si>
  <si>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</si>
  <si>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</si>
  <si>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</si>
  <si>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</si>
  <si>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</si>
  <si>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</si>
  <si>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</si>
  <si>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</si>
  <si>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</si>
  <si>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</si>
  <si>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</si>
  <si>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</si>
  <si>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</si>
  <si>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</si>
  <si>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</si>
  <si>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</si>
  <si>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</si>
  <si>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</si>
  <si>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</si>
  <si>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</si>
  <si>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</si>
  <si>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</si>
  <si>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</si>
  <si>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</si>
  <si>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</si>
  <si>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</si>
  <si>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</si>
  <si>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</si>
  <si>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</si>
  <si>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</si>
  <si>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</si>
  <si>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</si>
  <si>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</si>
  <si>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</si>
  <si>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</si>
  <si>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</si>
  <si>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</si>
  <si>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</si>
  <si>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</si>
  <si>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</si>
  <si>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</si>
  <si>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</si>
  <si>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</si>
  <si>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</si>
  <si>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</si>
  <si>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</si>
  <si>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</si>
  <si>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</si>
  <si>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</si>
  <si>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</si>
  <si>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</si>
  <si>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</si>
  <si>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</si>
  <si>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</si>
  <si>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</si>
  <si>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</si>
  <si>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</si>
  <si>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</si>
  <si>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</si>
  <si>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</si>
  <si>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</si>
  <si>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</si>
  <si>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</si>
  <si>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</si>
  <si>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</si>
  <si>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</si>
  <si>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</si>
  <si>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</si>
  <si>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</si>
  <si>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</si>
  <si>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</si>
  <si>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</si>
  <si>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</si>
  <si>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</si>
  <si>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</si>
  <si>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</si>
  <si>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</si>
  <si>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</si>
  <si>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</si>
  <si>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</si>
  <si>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</si>
  <si>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</si>
  <si>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</si>
  <si>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</si>
  <si>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</si>
  <si>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</si>
  <si>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</si>
  <si>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</si>
  <si>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</si>
  <si>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</si>
  <si>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</si>
  <si>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</si>
  <si>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</si>
  <si>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</si>
  <si>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</si>
  <si>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</si>
  <si>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</si>
  <si>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</si>
  <si>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</si>
  <si>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</si>
  <si>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</si>
  <si>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</si>
  <si>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</si>
  <si>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</si>
  <si>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</si>
  <si>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</si>
  <si>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</si>
  <si>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</si>
  <si>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</si>
  <si>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</si>
  <si>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</si>
  <si>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</si>
  <si>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</si>
  <si>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</si>
  <si>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</si>
  <si>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</si>
  <si>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</si>
  <si>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</si>
  <si>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</si>
  <si>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</si>
  <si>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</si>
  <si>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</si>
  <si>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</si>
  <si>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</si>
  <si>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</si>
  <si>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</si>
  <si>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</si>
  <si>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</si>
  <si>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</si>
  <si>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</si>
  <si>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</si>
  <si>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</si>
  <si>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</si>
  <si>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</si>
  <si>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</si>
  <si>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</si>
  <si>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</si>
  <si>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</si>
  <si>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</si>
  <si>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</si>
  <si>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</si>
  <si>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</si>
  <si>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</si>
  <si>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</si>
  <si>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</si>
  <si>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</si>
  <si>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</si>
  <si>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</si>
  <si>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</si>
  <si>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</si>
  <si>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</si>
  <si>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</si>
  <si>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</si>
  <si>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</si>
  <si>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</si>
  <si>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</si>
  <si>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</si>
  <si>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</si>
  <si>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</si>
  <si>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</si>
  <si>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</si>
  <si>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</si>
  <si>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</si>
  <si>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</si>
  <si>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</si>
  <si>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</si>
  <si>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</si>
  <si>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</si>
  <si>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</si>
  <si>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</si>
  <si>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</si>
  <si>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</si>
  <si>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</si>
  <si>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</si>
  <si>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</si>
  <si>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</si>
  <si>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</si>
  <si>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</si>
  <si>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</si>
  <si>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</si>
  <si>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</si>
  <si>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</si>
  <si>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</si>
  <si>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</si>
  <si>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</si>
  <si>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</si>
  <si>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</si>
  <si>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</si>
  <si>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</si>
  <si>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</si>
  <si>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</si>
  <si>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</si>
  <si>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</si>
  <si>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</si>
  <si>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</si>
  <si>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</si>
  <si>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</si>
  <si>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</si>
  <si>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</si>
  <si>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</si>
  <si>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</si>
  <si>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</si>
  <si>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</si>
  <si>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</si>
  <si>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</si>
  <si>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</si>
  <si>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</si>
  <si>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</si>
  <si>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</si>
  <si>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</si>
  <si>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</si>
  <si>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</si>
  <si>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</si>
  <si>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</si>
  <si>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</si>
  <si>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</si>
  <si>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</si>
  <si>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</si>
  <si>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</si>
  <si>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</si>
  <si>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</si>
  <si>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</si>
  <si>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</si>
  <si>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</si>
  <si>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</si>
  <si>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</si>
  <si>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</si>
  <si>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</si>
  <si>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</si>
  <si>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</si>
  <si>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</si>
  <si>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</si>
  <si>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</si>
  <si>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</si>
  <si>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</si>
  <si>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</si>
  <si>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</si>
  <si>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</si>
  <si>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</si>
  <si>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</si>
  <si>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</si>
  <si>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</si>
  <si>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</si>
  <si>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</si>
  <si>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</si>
  <si>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</si>
  <si>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</si>
  <si>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</si>
  <si>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</si>
  <si>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</si>
  <si>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</si>
  <si>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</si>
  <si>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</si>
  <si>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</si>
  <si>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</si>
  <si>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</si>
  <si>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</si>
  <si>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</si>
  <si>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</si>
  <si>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</si>
  <si>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</si>
  <si>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</si>
  <si>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</si>
  <si>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</si>
  <si>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</si>
  <si>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</si>
  <si>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</si>
  <si>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</si>
  <si>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</si>
  <si>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</si>
  <si>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</si>
  <si>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</si>
  <si>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</si>
  <si>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</si>
  <si>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</si>
  <si>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</si>
  <si>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</si>
  <si>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</si>
  <si>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</si>
  <si>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</si>
  <si>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</si>
  <si>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</si>
  <si>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</si>
  <si>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</si>
  <si>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</si>
  <si>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</si>
  <si>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</si>
  <si>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</si>
  <si>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</si>
  <si>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</si>
  <si>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</si>
  <si>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</si>
  <si>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</si>
  <si>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</si>
  <si>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</si>
  <si>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</si>
  <si>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</si>
  <si>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</si>
  <si>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</si>
  <si>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</si>
  <si>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</si>
  <si>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</si>
  <si>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</si>
  <si>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</si>
  <si>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</si>
  <si>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</si>
  <si>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</si>
  <si>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</si>
  <si>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</si>
  <si>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</si>
  <si>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</si>
  <si>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</si>
  <si>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</si>
  <si>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</si>
  <si>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</si>
  <si>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</si>
  <si>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</si>
  <si>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</si>
  <si>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</si>
  <si>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</si>
  <si>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</si>
  <si>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</si>
  <si>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</si>
  <si>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</si>
  <si>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</si>
  <si>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</si>
  <si>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</si>
  <si>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</si>
  <si>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</si>
  <si>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</si>
  <si>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</si>
  <si>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</si>
  <si>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</si>
  <si>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</si>
  <si>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</si>
  <si>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</si>
  <si>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</si>
  <si>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</si>
  <si>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</si>
  <si>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</si>
  <si>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</si>
  <si>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</si>
  <si>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</si>
  <si>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</si>
  <si>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</si>
  <si>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</si>
  <si>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</si>
  <si>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</si>
  <si>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</si>
  <si>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</si>
  <si>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</si>
  <si>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</si>
  <si>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</si>
  <si>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</si>
  <si>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</si>
  <si>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</si>
  <si>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</si>
  <si>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</si>
  <si>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</si>
  <si>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</si>
  <si>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</si>
  <si>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</si>
  <si>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</si>
  <si>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</si>
  <si>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</si>
  <si>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</si>
  <si>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</si>
  <si>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</si>
  <si>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</si>
  <si>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</si>
  <si>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</si>
  <si>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</si>
  <si>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</si>
  <si>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</si>
  <si>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</si>
  <si>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</si>
  <si>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</si>
  <si>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</si>
  <si>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</si>
  <si>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</si>
  <si>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</si>
  <si>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</si>
  <si>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</si>
  <si>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</si>
  <si>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</si>
  <si>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</si>
  <si>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</si>
  <si>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</si>
  <si>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</si>
  <si>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</si>
  <si>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</si>
  <si>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</si>
  <si>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</si>
  <si>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</si>
  <si>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</si>
  <si>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</si>
  <si>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</si>
  <si>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</si>
  <si>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</si>
  <si>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</si>
  <si>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</si>
  <si>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</si>
  <si>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</si>
  <si>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</si>
  <si>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</si>
  <si>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</si>
  <si>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</si>
  <si>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</si>
  <si>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</si>
  <si>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</si>
  <si>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</si>
  <si>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</si>
  <si>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</si>
  <si>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</si>
  <si>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</si>
  <si>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</si>
  <si>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</si>
  <si>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</si>
  <si>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</si>
  <si>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</si>
  <si>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</si>
  <si>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</si>
  <si>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</si>
  <si>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</si>
  <si>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</si>
  <si>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</si>
  <si>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</si>
  <si>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</si>
  <si>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</si>
  <si>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</si>
  <si>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</si>
  <si>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</si>
  <si>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</si>
  <si>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</si>
  <si>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</si>
  <si>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</si>
  <si>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</si>
  <si>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</si>
  <si>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</si>
  <si>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</si>
  <si>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</si>
  <si>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</si>
  <si>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</si>
  <si>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</si>
  <si>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</si>
  <si>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</si>
  <si>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</si>
  <si>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</si>
  <si>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</si>
  <si>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</si>
  <si>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</si>
  <si>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</si>
  <si>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</si>
  <si>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</si>
  <si>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</si>
  <si>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</si>
  <si>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</si>
  <si>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</si>
  <si>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</si>
  <si>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</si>
  <si>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</si>
  <si>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</si>
  <si>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</si>
  <si>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</si>
  <si>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</si>
  <si>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</si>
  <si>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</si>
  <si>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</si>
  <si>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</si>
  <si>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</si>
  <si>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</si>
  <si>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</si>
  <si>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</si>
  <si>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</si>
  <si>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</si>
  <si>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</si>
  <si>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</si>
  <si>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</si>
  <si>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</si>
  <si>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</si>
  <si>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</si>
  <si>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</si>
  <si>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</si>
  <si>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</si>
  <si>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</si>
  <si>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</si>
  <si>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</si>
  <si>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</si>
  <si>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</si>
  <si>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</si>
  <si>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</si>
  <si>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</si>
  <si>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</si>
  <si>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</si>
  <si>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</si>
  <si>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</si>
  <si>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</si>
  <si>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</si>
  <si>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</si>
  <si>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</si>
  <si>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</si>
  <si>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</si>
  <si>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</si>
  <si>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</si>
  <si>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</si>
  <si>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</si>
  <si>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</si>
  <si>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</si>
  <si>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</si>
  <si>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</si>
  <si>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</si>
  <si>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</si>
  <si>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</si>
  <si>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</si>
  <si>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</si>
  <si>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</si>
  <si>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</si>
  <si>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</si>
  <si>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</si>
  <si>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</si>
  <si>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</si>
  <si>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</si>
  <si>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</si>
  <si>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</si>
  <si>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</si>
  <si>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</si>
  <si>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</si>
  <si>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</si>
  <si>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</si>
  <si>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</si>
  <si>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</si>
  <si>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</si>
  <si>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</si>
  <si>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</si>
  <si>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</si>
  <si>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</si>
  <si>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</si>
  <si>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</si>
  <si>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</si>
  <si>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</si>
  <si>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</si>
  <si>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</si>
  <si>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</si>
  <si>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</si>
  <si>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</si>
  <si>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</si>
  <si>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</si>
  <si>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</si>
  <si>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</si>
  <si>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</si>
  <si>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</si>
  <si>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</si>
  <si>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</si>
  <si>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</si>
  <si>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</si>
  <si>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</si>
  <si>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</si>
  <si>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</si>
  <si>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</si>
  <si>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</si>
  <si>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</si>
  <si>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</si>
  <si>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</si>
  <si>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</si>
  <si>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</si>
  <si>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</si>
  <si>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</si>
  <si>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</si>
  <si>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</si>
  <si>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</si>
  <si>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</si>
  <si>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</si>
  <si>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</si>
  <si>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</si>
  <si>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</si>
  <si>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</si>
  <si>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</si>
  <si>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</si>
  <si>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</si>
  <si>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</si>
  <si>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</si>
  <si>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</si>
  <si>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</si>
  <si>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</si>
  <si>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</si>
  <si>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</si>
  <si>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</si>
  <si>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</si>
  <si>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</si>
  <si>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</si>
  <si>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</si>
  <si>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</si>
  <si>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</si>
  <si>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</si>
  <si>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</si>
  <si>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</si>
  <si>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</si>
  <si>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</si>
  <si>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</si>
  <si>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</si>
  <si>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</si>
  <si>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</si>
  <si>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</si>
  <si>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</si>
  <si>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</si>
  <si>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</si>
  <si>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</si>
  <si>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</si>
  <si>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</si>
  <si>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</si>
  <si>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</si>
  <si>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</si>
  <si>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</si>
  <si>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</si>
  <si>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</si>
  <si>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</si>
  <si>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</si>
  <si>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</si>
  <si>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</si>
  <si>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</si>
  <si>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</si>
  <si>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</si>
  <si>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</si>
  <si>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</si>
  <si>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</si>
  <si>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</si>
  <si>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</si>
  <si>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</si>
  <si>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</si>
  <si>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</si>
  <si>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</si>
  <si>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</si>
  <si>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</si>
  <si>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</si>
  <si>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</si>
  <si>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</si>
  <si>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</si>
  <si>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</si>
  <si>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</si>
  <si>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</si>
  <si>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</si>
  <si>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</si>
  <si>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</si>
  <si>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</si>
  <si>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</si>
  <si>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</si>
  <si>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</si>
  <si>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</si>
  <si>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</si>
  <si>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</si>
  <si>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</si>
  <si>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</si>
  <si>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</si>
  <si>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</si>
  <si>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</si>
  <si>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</si>
  <si>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</si>
  <si>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</si>
  <si>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</si>
  <si>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</si>
  <si>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</si>
  <si>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</si>
  <si>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</si>
  <si>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</si>
  <si>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</si>
  <si>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</si>
  <si>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</si>
  <si>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</si>
  <si>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</si>
  <si>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</si>
  <si>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</si>
  <si>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</si>
  <si>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</si>
  <si>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</si>
  <si>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</si>
  <si>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</si>
  <si>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</si>
  <si>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</si>
  <si>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</si>
  <si>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</si>
  <si>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</si>
  <si>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</si>
  <si>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</si>
  <si>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</si>
  <si>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</si>
  <si>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</si>
  <si>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</si>
  <si>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</si>
  <si>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</si>
  <si>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</si>
  <si>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</si>
  <si>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</si>
  <si>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</si>
  <si>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</si>
  <si>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</si>
  <si>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</si>
  <si>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</si>
  <si>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</si>
  <si>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</si>
  <si>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</si>
  <si>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</si>
  <si>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</si>
  <si>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</si>
  <si>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</si>
  <si>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</si>
  <si>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</si>
  <si>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</si>
  <si>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</si>
  <si>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</si>
  <si>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</si>
  <si>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</si>
  <si>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</si>
  <si>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</si>
  <si>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</si>
  <si>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</si>
  <si>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</si>
  <si>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</si>
  <si>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</si>
  <si>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</si>
  <si>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</si>
  <si>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</si>
  <si>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</si>
  <si>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</si>
  <si>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</si>
  <si>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</si>
  <si>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</si>
  <si>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</si>
  <si>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</si>
  <si>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</si>
  <si>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</si>
  <si>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</si>
  <si>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</si>
  <si>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</si>
  <si>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</si>
  <si>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</si>
  <si>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</si>
  <si>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</si>
  <si>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</si>
  <si>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</si>
  <si>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</si>
  <si>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</si>
  <si>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</si>
  <si>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</si>
  <si>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</si>
  <si>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</si>
  <si>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</si>
  <si>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</si>
  <si>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</si>
  <si>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</si>
  <si>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</si>
  <si>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</si>
  <si>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</si>
  <si>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</si>
  <si>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</si>
  <si>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</si>
  <si>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</si>
  <si>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</si>
  <si>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</si>
  <si>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</si>
  <si>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</si>
  <si>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</si>
  <si>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</si>
  <si>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</si>
  <si>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</si>
  <si>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</si>
  <si>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</si>
  <si>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</si>
  <si>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</si>
  <si>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</si>
  <si>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</si>
  <si>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</si>
  <si>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</si>
  <si>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</si>
  <si>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</si>
  <si>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</si>
  <si>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</si>
  <si>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</si>
  <si>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</si>
  <si>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</si>
  <si>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</si>
  <si>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</si>
  <si>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</si>
  <si>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</si>
  <si>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</si>
  <si>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</si>
  <si>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</si>
  <si>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</si>
  <si>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</si>
  <si>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</si>
  <si>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</si>
  <si>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</si>
  <si>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</si>
  <si>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</si>
  <si>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</si>
  <si>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</si>
  <si>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</si>
  <si>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</si>
  <si>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</si>
  <si>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</si>
  <si>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</si>
  <si>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</si>
  <si>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</si>
  <si>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</si>
  <si>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</si>
  <si>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</si>
  <si>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</si>
  <si>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</si>
  <si>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</si>
  <si>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</si>
  <si>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</si>
  <si>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</si>
  <si>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</si>
  <si>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</si>
  <si>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</si>
  <si>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</si>
  <si>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</si>
  <si>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</si>
  <si>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</si>
  <si>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</si>
  <si>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</si>
  <si>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</si>
  <si>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</si>
  <si>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</si>
  <si>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</si>
  <si>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</si>
  <si>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</si>
  <si>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</si>
  <si>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</si>
  <si>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</si>
  <si>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</si>
  <si>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</si>
  <si>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</si>
  <si>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</si>
  <si>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</si>
  <si>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</si>
  <si>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</si>
  <si>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</si>
  <si>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</si>
  <si>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</si>
  <si>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</si>
  <si>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</si>
  <si>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</si>
  <si>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</si>
  <si>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</si>
  <si>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</si>
  <si>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</si>
  <si>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</si>
  <si>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</si>
  <si>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</si>
  <si>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</si>
  <si>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</si>
  <si>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</si>
  <si>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</si>
  <si>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</si>
  <si>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</si>
  <si>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</si>
  <si>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</si>
  <si>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</si>
  <si>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</si>
  <si>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</si>
  <si>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</si>
  <si>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</si>
  <si>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</si>
  <si>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</si>
  <si>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</si>
  <si>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</si>
  <si>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</si>
  <si>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</si>
  <si>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</si>
  <si>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</si>
  <si>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</si>
  <si>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</si>
  <si>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</si>
  <si>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</si>
  <si>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</si>
  <si>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</si>
  <si>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</si>
  <si>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</si>
  <si>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</si>
  <si>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</si>
  <si>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</si>
  <si>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</si>
  <si>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</si>
  <si>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</si>
  <si>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</si>
  <si>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</si>
  <si>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</si>
  <si>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</si>
  <si>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</si>
  <si>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</si>
  <si>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</si>
  <si>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</si>
  <si>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</si>
  <si>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</si>
  <si>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</si>
  <si>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</si>
  <si>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</si>
  <si>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</si>
  <si>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</si>
  <si>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</si>
  <si>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</si>
  <si>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</si>
  <si>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</si>
  <si>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</si>
  <si>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</si>
  <si>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</si>
  <si>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</si>
  <si>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</si>
  <si>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</si>
  <si>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</si>
  <si>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</si>
  <si>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</si>
  <si>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</si>
  <si>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</si>
  <si>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</si>
  <si>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</si>
  <si>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</si>
  <si>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</si>
  <si>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</si>
  <si>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</si>
  <si>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</si>
  <si>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</si>
  <si>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</si>
  <si>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</si>
  <si>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</si>
  <si>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</si>
  <si>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</si>
  <si>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</si>
  <si>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</si>
  <si>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</si>
  <si>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</si>
  <si>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</si>
  <si>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</si>
  <si>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</si>
  <si>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</si>
  <si>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</si>
  <si>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</si>
  <si>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</si>
  <si>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</si>
  <si>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</si>
  <si>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</si>
  <si>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</si>
  <si>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</si>
  <si>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</si>
  <si>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</si>
  <si>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</si>
  <si>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</si>
  <si>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</si>
  <si>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</si>
  <si>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</si>
  <si>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</si>
  <si>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</si>
  <si>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</si>
  <si>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</si>
  <si>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</si>
  <si>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</si>
  <si>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</si>
  <si>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</si>
  <si>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</si>
  <si>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</si>
  <si>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</si>
  <si>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</si>
  <si>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</si>
  <si>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</si>
  <si>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</si>
  <si>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</si>
  <si>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</si>
  <si>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</si>
  <si>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</si>
  <si>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</si>
  <si>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</si>
  <si>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</si>
  <si>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</si>
  <si>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</si>
  <si>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</si>
  <si>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</si>
  <si>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</si>
  <si>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</si>
  <si>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</si>
  <si>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</si>
  <si>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</si>
  <si>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</si>
  <si>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</si>
  <si>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</si>
  <si>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</si>
  <si>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</si>
  <si>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</si>
  <si>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</si>
  <si>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</si>
  <si>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</si>
  <si>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</si>
  <si>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</si>
  <si>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</si>
  <si>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</si>
  <si>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</si>
  <si>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</si>
  <si>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</si>
  <si>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</si>
  <si>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</si>
  <si>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</si>
  <si>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</si>
  <si>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</si>
  <si>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</si>
  <si>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</si>
  <si>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</si>
  <si>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</si>
  <si>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</si>
  <si>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</si>
  <si>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</si>
  <si>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</si>
  <si>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</si>
  <si>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</si>
  <si>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</si>
  <si>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</si>
  <si>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</si>
  <si>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</si>
  <si>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</si>
  <si>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</si>
  <si>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</si>
  <si>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</si>
  <si>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</si>
  <si>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</si>
  <si>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</si>
  <si>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</si>
  <si>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</si>
  <si>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</si>
  <si>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</si>
  <si>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</si>
  <si>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</si>
  <si>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</si>
  <si>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</si>
  <si>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</si>
  <si>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</si>
  <si>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</si>
  <si>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</si>
  <si>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</si>
  <si>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</si>
  <si>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</si>
  <si>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</si>
  <si>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</si>
  <si>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</si>
  <si>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</si>
  <si>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</si>
  <si>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</si>
  <si>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</si>
  <si>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</si>
  <si>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</si>
  <si>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</si>
  <si>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</si>
  <si>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</si>
  <si>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</si>
  <si>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</si>
  <si>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</si>
  <si>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</si>
  <si>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</si>
  <si>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</si>
  <si>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</si>
  <si>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</si>
  <si>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</si>
  <si>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</si>
  <si>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</si>
  <si>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</si>
  <si>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</si>
  <si>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</si>
  <si>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</si>
  <si>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</si>
  <si>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</si>
  <si>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</si>
  <si>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</si>
  <si>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</si>
  <si>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</si>
  <si>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</si>
  <si>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</si>
  <si>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</si>
  <si>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</si>
  <si>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</si>
  <si>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</si>
  <si>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</si>
  <si>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</si>
  <si>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</si>
  <si>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</si>
  <si>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</si>
  <si>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</si>
  <si>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</si>
  <si>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</si>
  <si>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</si>
  <si>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</si>
  <si>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</si>
  <si>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</si>
  <si>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</si>
  <si>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</si>
  <si>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</si>
  <si>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</si>
  <si>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</si>
  <si>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</si>
  <si>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</si>
  <si>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</si>
  <si>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</si>
  <si>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</si>
  <si>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</si>
  <si>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</si>
  <si>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</si>
  <si>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</si>
  <si>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</si>
  <si>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</si>
  <si>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</si>
  <si>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</si>
  <si>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</si>
  <si>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</si>
  <si>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</si>
  <si>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</si>
  <si>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</si>
  <si>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</si>
  <si>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</si>
  <si>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</si>
  <si>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</si>
  <si>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</si>
  <si>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</si>
  <si>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</si>
  <si>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</si>
  <si>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</si>
  <si>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</si>
  <si>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</si>
  <si>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</si>
  <si>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</si>
  <si>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</si>
  <si>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</si>
  <si>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</si>
  <si>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</si>
  <si>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</si>
  <si>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</si>
  <si>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</si>
  <si>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</si>
  <si>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</si>
  <si>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</si>
  <si>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</si>
  <si>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</si>
  <si>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</si>
  <si>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</si>
  <si>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</si>
  <si>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</si>
  <si>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</si>
  <si>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</si>
  <si>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</si>
  <si>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</si>
  <si>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</si>
  <si>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</si>
  <si>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</si>
  <si>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</si>
  <si>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</si>
  <si>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</si>
  <si>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</si>
  <si>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</si>
  <si>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</si>
  <si>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</si>
  <si>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</si>
  <si>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</si>
  <si>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</si>
  <si>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</si>
  <si>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</si>
  <si>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</si>
  <si>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</si>
  <si>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</si>
  <si>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</si>
  <si>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</si>
  <si>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</si>
  <si>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</si>
  <si>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</si>
  <si>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</si>
  <si>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</si>
  <si>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</si>
  <si>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</si>
  <si>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</si>
  <si>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</si>
  <si>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</si>
  <si>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</si>
  <si>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</si>
  <si>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</si>
  <si>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</si>
  <si>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</si>
  <si>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</si>
  <si>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</si>
  <si>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</si>
  <si>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</si>
  <si>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</si>
  <si>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</si>
  <si>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</si>
  <si>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</si>
  <si>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</si>
  <si>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</si>
  <si>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</si>
  <si>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</si>
  <si>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</si>
  <si>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</si>
  <si>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</si>
  <si>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</si>
  <si>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</si>
  <si>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</si>
  <si>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</si>
  <si>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</si>
  <si>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</si>
  <si>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</si>
  <si>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</si>
  <si>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</si>
  <si>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</si>
  <si>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</si>
  <si>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</si>
  <si>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</si>
  <si>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</si>
  <si>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</si>
  <si>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</si>
  <si>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</si>
  <si>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</si>
  <si>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</si>
  <si>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</si>
  <si>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</si>
  <si>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</si>
  <si>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</si>
  <si>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</si>
  <si>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</si>
  <si>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</si>
  <si>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</si>
  <si>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</si>
  <si>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</si>
  <si>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</si>
  <si>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</si>
  <si>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</si>
  <si>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</si>
  <si>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</si>
  <si>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</si>
  <si>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</si>
  <si>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</si>
  <si>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</si>
  <si>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</si>
  <si>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</si>
  <si>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</si>
  <si>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</si>
  <si>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</si>
  <si>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</si>
  <si>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</si>
  <si>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</si>
  <si>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</si>
  <si>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</si>
  <si>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</si>
  <si>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</si>
  <si>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</si>
  <si>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</si>
  <si>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</si>
  <si>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</si>
  <si>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</si>
  <si>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</si>
  <si>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</si>
  <si>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</si>
  <si>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</si>
  <si>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</si>
  <si>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</si>
  <si>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</si>
  <si>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</si>
  <si>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</si>
  <si>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</si>
  <si>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</si>
  <si>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</si>
  <si>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</si>
  <si>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</si>
  <si>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</si>
  <si>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</si>
  <si>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</si>
  <si>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</si>
  <si>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</si>
  <si>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</si>
  <si>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</si>
  <si>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</si>
  <si>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</si>
  <si>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</si>
  <si>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</si>
  <si>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</si>
  <si>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</si>
  <si>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</si>
  <si>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</si>
  <si>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</si>
  <si>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</si>
  <si>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</si>
  <si>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</si>
  <si>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</si>
  <si>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</si>
  <si>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</si>
  <si>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</si>
  <si>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</si>
  <si>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</si>
  <si>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</si>
  <si>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</si>
  <si>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</si>
  <si>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</si>
  <si>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</si>
  <si>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</si>
  <si>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</si>
  <si>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</si>
  <si>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</si>
  <si>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</si>
  <si>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</si>
  <si>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</si>
  <si>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</si>
  <si>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</si>
  <si>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</si>
  <si>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</si>
  <si>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</si>
  <si>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</si>
  <si>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</si>
  <si>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</si>
  <si>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</si>
  <si>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</si>
  <si>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</si>
  <si>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</si>
  <si>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</si>
  <si>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</si>
  <si>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</si>
  <si>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</si>
  <si>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</si>
  <si>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</si>
  <si>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</si>
  <si>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</si>
  <si>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</si>
  <si>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</si>
  <si>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</si>
  <si>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</si>
  <si>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</si>
  <si>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</si>
  <si>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</si>
  <si>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</si>
  <si>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</si>
  <si>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</si>
  <si>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</si>
  <si>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</si>
  <si>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</si>
  <si>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</si>
  <si>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</si>
  <si>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</si>
  <si>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</si>
  <si>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</si>
  <si>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</si>
  <si>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</si>
  <si>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</si>
  <si>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</si>
  <si>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</si>
  <si>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</si>
  <si>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</si>
  <si>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</si>
  <si>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</si>
  <si>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</si>
  <si>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</si>
  <si>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</si>
  <si>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</si>
  <si>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</si>
  <si>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</si>
  <si>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</si>
  <si>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</si>
  <si>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</si>
  <si>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</si>
  <si>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</si>
  <si>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</si>
  <si>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</si>
  <si>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</si>
  <si>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</si>
  <si>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</si>
  <si>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</si>
  <si>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</si>
  <si>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</si>
  <si>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</si>
  <si>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</si>
  <si>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</si>
  <si>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</si>
  <si>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</si>
  <si>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</si>
  <si>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</si>
  <si>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</si>
  <si>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</si>
  <si>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</si>
  <si>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</si>
  <si>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</si>
  <si>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</si>
  <si>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</si>
  <si>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</si>
  <si>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</si>
  <si>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</si>
  <si>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</si>
  <si>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</si>
  <si>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</si>
  <si>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</si>
  <si>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</si>
  <si>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</si>
  <si>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</si>
  <si>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</si>
  <si>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</si>
  <si>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</si>
  <si>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</si>
  <si>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</si>
  <si>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</si>
  <si>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</si>
  <si>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</si>
  <si>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</si>
  <si>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</si>
  <si>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</si>
  <si>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</si>
  <si>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</si>
  <si>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</si>
  <si>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</si>
  <si>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</si>
  <si>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</si>
  <si>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</si>
  <si>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</si>
  <si>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</si>
  <si>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</si>
  <si>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</si>
  <si>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</si>
  <si>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</si>
  <si>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</si>
  <si>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</si>
  <si>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</si>
  <si>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</si>
  <si>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</si>
  <si>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</si>
  <si>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</si>
  <si>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</si>
  <si>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</si>
  <si>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</si>
  <si>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</si>
  <si>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</si>
  <si>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</si>
  <si>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</si>
  <si>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</si>
  <si>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</si>
  <si>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</si>
  <si>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</si>
  <si>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</si>
  <si>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</si>
  <si>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</si>
  <si>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</si>
  <si>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</si>
  <si>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</si>
  <si>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</si>
  <si>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</si>
  <si>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</si>
  <si>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</si>
  <si>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</si>
  <si>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</si>
  <si>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</si>
  <si>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</si>
  <si>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</si>
  <si>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</si>
  <si>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</si>
  <si>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</si>
  <si>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</si>
  <si>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</si>
  <si>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</si>
  <si>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</si>
  <si>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</si>
  <si>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</si>
  <si>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</si>
  <si>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</si>
  <si>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</si>
  <si>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</si>
  <si>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</si>
  <si>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</si>
  <si>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</si>
  <si>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</si>
  <si>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</si>
  <si>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</si>
  <si>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</si>
  <si>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</si>
  <si>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</si>
  <si>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</si>
  <si>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</si>
  <si>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</si>
  <si>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</si>
  <si>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</si>
  <si>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</si>
  <si>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</si>
  <si>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</si>
  <si>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</si>
  <si>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</si>
  <si>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</si>
  <si>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</si>
  <si>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</si>
  <si>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</si>
  <si>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</si>
  <si>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</si>
  <si>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</si>
  <si>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</si>
  <si>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</si>
  <si>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</si>
  <si>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</si>
  <si>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</si>
  <si>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</si>
  <si>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</si>
  <si>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</si>
  <si>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</si>
  <si>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</si>
  <si>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</si>
  <si>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</si>
  <si>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</si>
  <si>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</si>
  <si>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</si>
  <si>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</si>
  <si>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</si>
  <si>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</si>
  <si>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</si>
  <si>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</si>
  <si>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</si>
  <si>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</si>
  <si>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</si>
  <si>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</si>
  <si>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</si>
  <si>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</si>
  <si>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</si>
  <si>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</si>
  <si>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</si>
  <si>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</si>
  <si>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</si>
  <si>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</si>
  <si>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</si>
  <si>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</si>
  <si>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</si>
  <si>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</si>
  <si>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</si>
  <si>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</si>
  <si>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</si>
  <si>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</si>
  <si>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</si>
  <si>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</si>
  <si>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</si>
  <si>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</si>
  <si>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</si>
  <si>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</si>
  <si>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</si>
  <si>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</si>
  <si>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</si>
  <si>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</si>
  <si>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</si>
  <si>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</si>
  <si>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</si>
  <si>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</si>
  <si>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</si>
  <si>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</si>
  <si>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</si>
  <si>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</si>
  <si>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</si>
  <si>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</si>
  <si>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</si>
  <si>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</si>
  <si>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</si>
  <si>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</si>
  <si>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</si>
  <si>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</si>
  <si>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</si>
  <si>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</si>
  <si>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</si>
  <si>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</si>
  <si>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</si>
  <si>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</si>
  <si>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</si>
  <si>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</si>
  <si>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</si>
  <si>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</si>
  <si>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</si>
  <si>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</si>
  <si>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</si>
  <si>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</si>
  <si>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</si>
  <si>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</si>
  <si>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</si>
  <si>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</si>
  <si>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</si>
  <si>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</si>
  <si>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</si>
  <si>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</si>
  <si>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</si>
  <si>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</si>
  <si>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</si>
  <si>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</si>
  <si>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</si>
  <si>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</si>
  <si>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</si>
  <si>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</si>
  <si>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</si>
  <si>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</si>
  <si>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</si>
  <si>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</si>
  <si>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</si>
  <si>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</si>
  <si>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</si>
  <si>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</si>
  <si>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</si>
  <si>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</si>
  <si>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</si>
  <si>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</si>
  <si>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</si>
  <si>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</si>
  <si>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</si>
  <si>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</si>
  <si>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</si>
  <si>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</si>
  <si>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</si>
  <si>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</si>
  <si>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</si>
  <si>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</si>
  <si>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</si>
  <si>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</si>
  <si>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</si>
  <si>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</si>
  <si>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</si>
  <si>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</si>
  <si>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</si>
  <si>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</si>
  <si>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</si>
  <si>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</si>
  <si>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</si>
  <si>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</si>
  <si>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</si>
  <si>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</si>
  <si>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</si>
  <si>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</si>
  <si>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</si>
  <si>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</si>
  <si>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</si>
  <si>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</si>
  <si>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</si>
  <si>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</si>
  <si>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</si>
  <si>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</si>
  <si>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</si>
  <si>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</si>
  <si>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</si>
  <si>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</si>
  <si>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</si>
  <si>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</si>
  <si>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</si>
  <si>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</si>
  <si>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</si>
  <si>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</si>
  <si>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</si>
  <si>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</si>
  <si>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</si>
  <si>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</si>
  <si>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</si>
  <si>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</si>
  <si>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</si>
  <si>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</si>
  <si>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</si>
  <si>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</si>
  <si>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</si>
  <si>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</si>
  <si>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</si>
  <si>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</si>
  <si>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</si>
  <si>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</si>
  <si>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</si>
  <si>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</si>
  <si>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</si>
  <si>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</si>
  <si>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</si>
  <si>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</si>
  <si>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</si>
  <si>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</si>
  <si>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</si>
  <si>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</si>
  <si>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</si>
  <si>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</si>
  <si>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</si>
  <si>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</si>
  <si>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</si>
  <si>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</si>
  <si>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</si>
  <si>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</si>
  <si>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</si>
  <si>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</si>
  <si>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</si>
  <si>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</si>
  <si>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</si>
  <si>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</si>
  <si>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</si>
  <si>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</si>
  <si>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</si>
  <si>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</si>
  <si>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</si>
  <si>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</si>
  <si>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</si>
  <si>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</si>
  <si>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</si>
  <si>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</si>
  <si>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</si>
  <si>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</si>
  <si>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</si>
  <si>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</si>
  <si>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</si>
  <si>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</si>
  <si>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</si>
  <si>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</si>
  <si>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</si>
  <si>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</si>
  <si>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</si>
  <si>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</si>
  <si>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</si>
  <si>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</si>
  <si>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</si>
  <si>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</si>
  <si>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</si>
  <si>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</si>
  <si>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</si>
  <si>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</si>
  <si>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</si>
  <si>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</si>
  <si>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</si>
  <si>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</si>
  <si>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</si>
  <si>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</si>
  <si>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</si>
  <si>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</si>
  <si>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</si>
  <si>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</si>
  <si>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</si>
  <si>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</si>
  <si>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</si>
  <si>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</si>
  <si>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</si>
  <si>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</si>
  <si>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</si>
  <si>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</si>
  <si>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</si>
  <si>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</si>
  <si>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</si>
  <si>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</si>
  <si>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</si>
  <si>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</si>
  <si>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</si>
  <si>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</si>
  <si>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</si>
  <si>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</si>
  <si>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</si>
  <si>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</si>
  <si>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</si>
  <si>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</si>
  <si>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</si>
  <si>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</si>
  <si>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</si>
  <si>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</si>
  <si>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</si>
  <si>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</si>
  <si>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</si>
  <si>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</si>
  <si>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</si>
  <si>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</si>
  <si>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</si>
  <si>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</si>
  <si>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</si>
  <si>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</si>
  <si>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</si>
  <si>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</si>
  <si>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</si>
  <si>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</si>
  <si>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</si>
  <si>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</si>
  <si>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</si>
  <si>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</si>
  <si>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</si>
  <si>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</si>
  <si>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</si>
  <si>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</si>
  <si>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</si>
  <si>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</si>
  <si>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</si>
  <si>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</si>
  <si>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</si>
  <si>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</si>
  <si>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</si>
  <si>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</si>
  <si>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</si>
  <si>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</si>
  <si>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</si>
  <si>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</si>
  <si>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</si>
  <si>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</si>
  <si>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</si>
  <si>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</si>
  <si>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</si>
  <si>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</si>
  <si>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</si>
  <si>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</si>
  <si>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</si>
  <si>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</si>
  <si>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</si>
  <si>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</si>
  <si>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</si>
  <si>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</si>
  <si>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</si>
  <si>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</si>
  <si>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</si>
  <si>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</si>
  <si>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</si>
  <si>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</si>
  <si>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</si>
  <si>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</si>
  <si>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</si>
  <si>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</si>
  <si>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</si>
  <si>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</si>
  <si>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</si>
  <si>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</si>
  <si>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</si>
  <si>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</si>
  <si>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</si>
  <si>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</si>
  <si>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</si>
  <si>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</si>
  <si>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</si>
  <si>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</si>
  <si>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</si>
  <si>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</si>
  <si>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</si>
  <si>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</si>
  <si>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</si>
  <si>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</si>
  <si>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</si>
  <si>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</si>
  <si>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</si>
  <si>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</si>
  <si>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</si>
  <si>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</si>
  <si>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</si>
  <si>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</si>
  <si>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</si>
  <si>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</si>
  <si>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</si>
  <si>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</si>
  <si>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</si>
  <si>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</si>
  <si>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</si>
  <si>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</si>
  <si>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</si>
  <si>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</si>
  <si>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</si>
  <si>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</si>
  <si>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</si>
  <si>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</si>
  <si>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</si>
  <si>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</si>
  <si>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</si>
  <si>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</si>
  <si>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</si>
  <si>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</si>
  <si>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</si>
  <si>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</si>
  <si>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</si>
  <si>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</si>
  <si>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</si>
  <si>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</si>
  <si>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</si>
  <si>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</si>
  <si>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</si>
  <si>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</si>
  <si>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</si>
  <si>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</si>
  <si>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</si>
  <si>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</si>
  <si>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</si>
  <si>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</si>
  <si>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</si>
  <si>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</si>
  <si>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</si>
  <si>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</si>
  <si>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</si>
  <si>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</si>
  <si>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</si>
  <si>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</si>
  <si>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</si>
  <si>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</si>
  <si>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</si>
  <si>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</si>
  <si>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</si>
  <si>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</si>
  <si>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</si>
  <si>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</si>
  <si>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</si>
  <si>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</si>
  <si>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</si>
  <si>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</si>
  <si>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</si>
  <si>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</si>
  <si>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</si>
  <si>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</si>
  <si>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</si>
  <si>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</si>
  <si>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</si>
  <si>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</si>
  <si>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</si>
  <si>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</si>
  <si>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</si>
  <si>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</si>
  <si>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</si>
  <si>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</si>
  <si>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</si>
  <si>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</si>
  <si>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</si>
  <si>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</si>
  <si>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</si>
  <si>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</si>
  <si>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</si>
  <si>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</si>
  <si>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</si>
  <si>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</si>
  <si>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</si>
  <si>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</si>
  <si>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</si>
  <si>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</si>
  <si>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</si>
  <si>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</si>
  <si>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</si>
  <si>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</si>
  <si>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</si>
  <si>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</si>
  <si>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</si>
  <si>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</si>
  <si>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</si>
  <si>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</si>
  <si>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</si>
  <si>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</si>
  <si>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</si>
  <si>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</si>
  <si>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</si>
  <si>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</si>
  <si>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</si>
  <si>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</si>
  <si>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</si>
  <si>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</si>
  <si>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</si>
  <si>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</si>
  <si>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</si>
  <si>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</si>
  <si>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</si>
  <si>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</si>
  <si>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</si>
  <si>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</si>
  <si>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</si>
  <si>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</si>
  <si>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</si>
  <si>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</si>
  <si>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</si>
  <si>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</si>
  <si>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</si>
  <si>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</si>
  <si>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</si>
  <si>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</si>
  <si>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</si>
  <si>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</si>
  <si>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</si>
  <si>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</si>
  <si>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</si>
  <si>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</si>
  <si>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</si>
  <si>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</si>
  <si>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</si>
  <si>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</si>
  <si>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</si>
  <si>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</si>
  <si>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</si>
  <si>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</si>
  <si>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</si>
  <si>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</si>
  <si>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</si>
  <si>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</si>
  <si>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</si>
  <si>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</si>
  <si>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</si>
  <si>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</si>
  <si>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</si>
  <si>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</si>
  <si>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</si>
  <si>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</si>
  <si>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</si>
  <si>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</si>
  <si>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</si>
  <si>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</si>
  <si>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</si>
  <si>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</si>
  <si>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</si>
  <si>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</si>
  <si>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</si>
  <si>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</si>
  <si>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</si>
  <si>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</si>
  <si>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</si>
  <si>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</si>
  <si>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</si>
  <si>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</si>
  <si>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</si>
  <si>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</si>
  <si>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</si>
  <si>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</si>
  <si>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</si>
  <si>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</si>
  <si>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</si>
  <si>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</si>
  <si>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</si>
  <si>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</si>
  <si>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</si>
  <si>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</si>
  <si>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</si>
  <si>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</si>
  <si>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</si>
  <si>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</si>
  <si>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</si>
  <si>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</si>
  <si>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</si>
  <si>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</si>
  <si>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</si>
  <si>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</si>
  <si>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</si>
  <si>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</si>
  <si>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</si>
  <si>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</si>
  <si>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</si>
  <si>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</si>
  <si>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</si>
  <si>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</si>
  <si>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</si>
  <si>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</si>
  <si>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</si>
  <si>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</si>
  <si>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</si>
  <si>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</si>
  <si>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</si>
  <si>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</si>
  <si>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</si>
  <si>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</si>
  <si>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</si>
  <si>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</si>
  <si>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</si>
  <si>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</si>
  <si>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</si>
  <si>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</si>
  <si>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</si>
  <si>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</si>
  <si>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</si>
  <si>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</si>
  <si>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</si>
  <si>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</si>
  <si>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</si>
  <si>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</si>
  <si>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</si>
  <si>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</si>
  <si>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</si>
  <si>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</si>
  <si>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</si>
  <si>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</si>
  <si>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</si>
  <si>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</si>
  <si>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</si>
  <si>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</si>
  <si>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</si>
  <si>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</si>
  <si>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</si>
  <si>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</si>
  <si>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</si>
  <si>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</si>
  <si>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</si>
  <si>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</si>
  <si>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</si>
  <si>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</si>
  <si>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</si>
  <si>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</si>
  <si>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</si>
  <si>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</si>
  <si>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</si>
  <si>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</si>
  <si>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</si>
  <si>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</si>
  <si>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</si>
  <si>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</si>
  <si>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</si>
  <si>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</si>
  <si>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</si>
  <si>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</si>
  <si>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</si>
  <si>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</si>
  <si>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</si>
  <si>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</si>
  <si>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</si>
  <si>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</si>
  <si>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</si>
  <si>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</si>
  <si>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</si>
  <si>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</si>
  <si>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</si>
  <si>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</si>
  <si>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</si>
  <si>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</si>
  <si>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</si>
  <si>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</si>
  <si>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</si>
  <si>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</si>
  <si>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</si>
  <si>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</si>
  <si>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</si>
  <si>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</si>
  <si>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</si>
  <si>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</si>
  <si>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</si>
  <si>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</si>
  <si>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</si>
  <si>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</si>
  <si>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</si>
  <si>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</si>
  <si>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</si>
  <si>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</si>
  <si>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</si>
  <si>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</si>
  <si>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</si>
  <si>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</si>
  <si>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</si>
  <si>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</si>
  <si>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</si>
  <si>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</si>
  <si>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</si>
  <si>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</si>
  <si>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</si>
  <si>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</si>
  <si>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</si>
  <si>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</si>
  <si>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</si>
  <si>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</si>
  <si>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</si>
  <si>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</si>
  <si>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</si>
  <si>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</si>
  <si>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</si>
  <si>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</si>
  <si>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</si>
  <si>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</si>
  <si>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</si>
  <si>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</si>
  <si>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</si>
  <si>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</si>
  <si>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</si>
  <si>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</si>
  <si>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</si>
  <si>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</si>
  <si>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</si>
  <si>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</si>
  <si>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</si>
  <si>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</si>
  <si>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</si>
  <si>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</si>
  <si>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</si>
  <si>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</si>
  <si>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</si>
  <si>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</si>
  <si>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</si>
  <si>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</si>
  <si>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</si>
  <si>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</si>
  <si>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</si>
  <si>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</si>
  <si>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</si>
  <si>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</si>
  <si>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</si>
  <si>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</si>
  <si>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</si>
  <si>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</si>
  <si>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</si>
  <si>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</si>
  <si>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</si>
  <si>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</si>
  <si>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</si>
  <si>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</si>
  <si>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</si>
  <si>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</si>
  <si>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</si>
  <si>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</si>
  <si>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</si>
  <si>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</si>
  <si>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</si>
  <si>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</si>
  <si>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</si>
  <si>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</si>
  <si>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</si>
  <si>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</si>
  <si>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</si>
  <si>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</si>
  <si>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</si>
  <si>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</si>
  <si>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</si>
  <si>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</si>
  <si>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</si>
  <si>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</si>
  <si>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</si>
  <si>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</si>
  <si>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</si>
  <si>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</si>
  <si>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</si>
  <si>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</si>
  <si>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</si>
  <si>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</si>
  <si>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</si>
  <si>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</si>
  <si>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</si>
  <si>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</si>
  <si>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</si>
  <si>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</si>
  <si>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</si>
  <si>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</si>
  <si>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</si>
  <si>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</si>
  <si>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</si>
  <si>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</si>
  <si>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</si>
  <si>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</si>
  <si>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</si>
  <si>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</si>
  <si>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</si>
  <si>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</si>
  <si>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</si>
  <si>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</si>
  <si>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</si>
  <si>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</si>
  <si>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</si>
  <si>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</si>
  <si>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</si>
  <si>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</si>
  <si>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</si>
  <si>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</si>
  <si>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</si>
  <si>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</si>
  <si>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</si>
  <si>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</si>
  <si>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</si>
  <si>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</si>
  <si>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</si>
  <si>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</si>
  <si>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</si>
  <si>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</si>
  <si>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</si>
  <si>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</si>
  <si>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</si>
  <si>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</si>
  <si>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</si>
  <si>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</si>
  <si>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</si>
  <si>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</si>
  <si>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</si>
  <si>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</si>
  <si>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</si>
  <si>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</si>
  <si>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</si>
  <si>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</si>
  <si>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</si>
  <si>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</si>
  <si>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</si>
  <si>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</si>
  <si>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</si>
  <si>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</si>
  <si>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</si>
  <si>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</si>
  <si>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</si>
  <si>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</si>
  <si>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</si>
  <si>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</si>
  <si>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</si>
  <si>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</si>
  <si>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</si>
  <si>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</si>
  <si>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</si>
  <si>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</si>
  <si>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</si>
  <si>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</si>
  <si>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</si>
  <si>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</si>
  <si>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</si>
  <si>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</si>
  <si>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</si>
  <si>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</si>
  <si>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</si>
  <si>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</si>
  <si>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</si>
  <si>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</si>
  <si>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</si>
  <si>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</si>
  <si>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</si>
  <si>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</si>
  <si>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</si>
  <si>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</si>
  <si>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</si>
  <si>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</si>
  <si>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</si>
  <si>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</si>
  <si>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</si>
  <si>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</si>
  <si>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</si>
  <si>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</si>
  <si>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</si>
  <si>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</si>
  <si>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</si>
  <si>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</si>
  <si>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</si>
  <si>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</si>
  <si>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</si>
  <si>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</si>
  <si>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</si>
  <si>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</si>
  <si>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</si>
  <si>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</si>
  <si>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</si>
  <si>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</si>
  <si>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</si>
  <si>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</si>
  <si>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</si>
  <si>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</si>
  <si>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</si>
  <si>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</si>
  <si>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</si>
  <si>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</si>
  <si>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</si>
  <si>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</si>
  <si>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</si>
  <si>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</si>
  <si>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</si>
  <si>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</si>
  <si>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</si>
  <si>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</si>
  <si>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</si>
  <si>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</si>
  <si>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</si>
  <si>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</si>
  <si>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</si>
  <si>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</si>
  <si>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</si>
  <si>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</si>
  <si>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</si>
  <si>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</si>
  <si>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</si>
  <si>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</si>
  <si>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</si>
  <si>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</si>
  <si>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</si>
  <si>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</si>
  <si>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</si>
  <si>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</si>
  <si>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</si>
  <si>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</si>
  <si>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</si>
  <si>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</si>
  <si>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</si>
  <si>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</si>
  <si>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</si>
  <si>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</si>
  <si>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</si>
  <si>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</si>
  <si>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</si>
  <si>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</si>
  <si>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</si>
  <si>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</si>
  <si>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</si>
  <si>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</si>
  <si>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</si>
  <si>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</si>
  <si>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</si>
  <si>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</si>
  <si>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</si>
  <si>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</si>
  <si>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</si>
  <si>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</si>
  <si>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</si>
  <si>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</si>
  <si>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</si>
  <si>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</si>
  <si>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</si>
  <si>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</si>
  <si>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</si>
  <si>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</si>
  <si>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</si>
  <si>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</si>
  <si>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</si>
  <si>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</si>
  <si>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</si>
  <si>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</si>
  <si>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</si>
  <si>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</si>
  <si>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</si>
  <si>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</si>
  <si>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</si>
  <si>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</si>
  <si>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</si>
  <si>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</si>
  <si>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</si>
  <si>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</si>
  <si>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</si>
  <si>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</si>
  <si>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</si>
  <si>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</si>
  <si>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</si>
  <si>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</si>
  <si>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</si>
  <si>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</si>
  <si>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</si>
  <si>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</si>
  <si>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</si>
  <si>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</si>
  <si>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</si>
  <si>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</si>
  <si>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</si>
  <si>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</si>
  <si>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</si>
  <si>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</si>
  <si>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</si>
  <si>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</si>
  <si>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</si>
  <si>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</si>
  <si>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</si>
  <si>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</si>
  <si>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</si>
  <si>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</si>
  <si>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</si>
  <si>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</si>
  <si>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</si>
  <si>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</si>
  <si>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</si>
  <si>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</si>
  <si>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</si>
  <si>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</si>
  <si>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</si>
  <si>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</si>
  <si>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</si>
  <si>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</si>
  <si>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</si>
  <si>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</si>
  <si>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</si>
  <si>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</si>
  <si>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</si>
  <si>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</si>
  <si>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</si>
  <si>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</si>
  <si>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</si>
  <si>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</si>
  <si>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</si>
  <si>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</si>
  <si>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</si>
  <si>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</si>
  <si>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</si>
  <si>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</si>
  <si>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</si>
  <si>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</si>
  <si>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</si>
  <si>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</si>
  <si>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</si>
  <si>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</si>
  <si>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</si>
  <si>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</si>
  <si>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</si>
  <si>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</si>
  <si>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</si>
  <si>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</si>
  <si>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</si>
  <si>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</si>
  <si>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</si>
  <si>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</si>
  <si>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</si>
  <si>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</si>
  <si>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</si>
  <si>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</si>
  <si>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</si>
  <si>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</si>
  <si>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</si>
  <si>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</si>
  <si>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</si>
  <si>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</si>
  <si>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</si>
  <si>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</si>
  <si>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</si>
  <si>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</si>
  <si>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</si>
  <si>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</si>
  <si>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</si>
  <si>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</si>
  <si>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</si>
  <si>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</si>
  <si>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</si>
  <si>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</si>
  <si>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</si>
  <si>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</si>
  <si>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</si>
  <si>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</si>
  <si>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</si>
  <si>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</si>
  <si>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</si>
  <si>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</si>
  <si>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</si>
  <si>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</si>
  <si>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</si>
  <si>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</si>
  <si>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</si>
  <si>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</si>
  <si>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</si>
  <si>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</si>
  <si>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</si>
  <si>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</si>
  <si>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</si>
  <si>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</si>
  <si>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</si>
  <si>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</si>
  <si>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</si>
  <si>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</si>
  <si>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</si>
  <si>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</si>
  <si>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</si>
  <si>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</si>
  <si>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</si>
  <si>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</si>
  <si>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</si>
  <si>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</si>
  <si>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</si>
  <si>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</si>
  <si>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</si>
  <si>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</si>
  <si>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</si>
  <si>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</si>
  <si>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</si>
  <si>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</si>
  <si>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</si>
  <si>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</si>
  <si>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</si>
  <si>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</si>
  <si>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</si>
  <si>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</si>
  <si>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</si>
  <si>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</si>
  <si>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</si>
  <si>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</si>
  <si>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</si>
  <si>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</si>
  <si>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</si>
  <si>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</si>
  <si>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</si>
  <si>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</si>
  <si>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</si>
  <si>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</si>
  <si>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</si>
  <si>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</si>
  <si>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</si>
  <si>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</si>
  <si>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</si>
  <si>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</si>
  <si>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</si>
  <si>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</si>
  <si>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</si>
  <si>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</si>
  <si>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</si>
  <si>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</si>
  <si>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</si>
  <si>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</si>
  <si>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</si>
  <si>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</si>
  <si>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</si>
  <si>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</si>
  <si>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</si>
  <si>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</si>
  <si>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</si>
  <si>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</si>
  <si>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</si>
  <si>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</si>
  <si>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</si>
  <si>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</si>
  <si>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</si>
  <si>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</si>
  <si>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</si>
  <si>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</si>
  <si>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</si>
  <si>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</si>
  <si>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</si>
  <si>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</si>
  <si>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</si>
  <si>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</si>
  <si>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</si>
  <si>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</si>
  <si>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</si>
  <si>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</si>
  <si>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</si>
  <si>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</si>
  <si>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</si>
  <si>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</si>
  <si>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</si>
  <si>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</si>
  <si>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</si>
  <si>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</si>
  <si>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</si>
  <si>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</si>
  <si>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</si>
  <si>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</si>
  <si>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</si>
  <si>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</si>
  <si>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</si>
  <si>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</si>
  <si>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</si>
  <si>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</si>
  <si>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</si>
  <si>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</si>
  <si>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</si>
  <si>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</si>
  <si>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</si>
  <si>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</si>
  <si>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</si>
  <si>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</si>
  <si>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</si>
  <si>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</si>
  <si>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</si>
  <si>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</si>
  <si>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</si>
  <si>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</si>
  <si>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</si>
  <si>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</si>
  <si>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</si>
  <si>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</si>
  <si>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</si>
  <si>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</si>
  <si>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</si>
  <si>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</si>
  <si>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</si>
  <si>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</si>
  <si>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</si>
  <si>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</si>
  <si>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</si>
  <si>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</si>
  <si>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</si>
  <si>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</si>
  <si>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</si>
  <si>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</si>
  <si>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</si>
  <si>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</si>
  <si>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</si>
  <si>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</si>
  <si>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</si>
  <si>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</si>
  <si>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</si>
  <si>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</si>
  <si>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</si>
  <si>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</si>
  <si>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</si>
  <si>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</si>
  <si>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</si>
  <si>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</si>
  <si>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</si>
  <si>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</si>
  <si>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</si>
  <si>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</si>
  <si>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</si>
  <si>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</si>
  <si>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</si>
  <si>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</si>
  <si>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</si>
  <si>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</si>
  <si>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</si>
  <si>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</si>
  <si>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</si>
  <si>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</si>
  <si>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</si>
  <si>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</si>
  <si>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</si>
  <si>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</si>
  <si>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</si>
  <si>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</si>
  <si>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</si>
  <si>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</si>
  <si>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</si>
  <si>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</si>
  <si>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</si>
  <si>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</si>
  <si>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</si>
  <si>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</si>
  <si>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</si>
  <si>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</si>
  <si>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</si>
  <si>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</si>
  <si>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</si>
  <si>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</si>
  <si>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</si>
  <si>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</si>
  <si>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</si>
  <si>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</si>
  <si>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</si>
  <si>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</si>
  <si>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</si>
  <si>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</si>
  <si>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</si>
  <si>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</si>
  <si>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</si>
  <si>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</si>
  <si>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</si>
  <si>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</si>
  <si>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</si>
  <si>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</si>
  <si>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</si>
  <si>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</si>
  <si>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</si>
  <si>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</si>
  <si>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</si>
  <si>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</si>
  <si>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</si>
  <si>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</si>
  <si>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</si>
  <si>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</si>
  <si>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</si>
  <si>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</si>
  <si>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</si>
  <si>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</si>
  <si>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</si>
  <si>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</si>
  <si>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</si>
  <si>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</si>
  <si>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</si>
  <si>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</si>
  <si>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</si>
  <si>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</si>
  <si>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</si>
  <si>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</si>
  <si>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</si>
  <si>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</si>
  <si>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</si>
  <si>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</si>
  <si>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</si>
  <si>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</si>
  <si>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</si>
  <si>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</si>
  <si>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</si>
  <si>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</si>
  <si>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</si>
  <si>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</si>
  <si>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</si>
  <si>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</si>
  <si>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</si>
  <si>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</si>
  <si>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</si>
  <si>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</si>
  <si>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</si>
  <si>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</si>
  <si>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</si>
  <si>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</si>
  <si>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</si>
  <si>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</si>
  <si>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</si>
  <si>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</si>
  <si>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</si>
  <si>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</si>
  <si>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</si>
  <si>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</si>
  <si>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</si>
  <si>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</si>
  <si>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</si>
  <si>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</si>
  <si>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</si>
  <si>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</si>
  <si>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</si>
  <si>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</si>
  <si>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</si>
  <si>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</si>
  <si>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</si>
  <si>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</si>
  <si>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</si>
  <si>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</si>
  <si>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</si>
  <si>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</si>
  <si>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</si>
  <si>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</si>
  <si>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</si>
  <si>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</si>
  <si>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</si>
  <si>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</si>
  <si>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</si>
  <si>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</si>
  <si>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</si>
  <si>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</si>
  <si>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</si>
  <si>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</si>
  <si>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</si>
  <si>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</si>
  <si>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</si>
  <si>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</si>
  <si>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</si>
  <si>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</si>
  <si>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</si>
  <si>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</si>
  <si>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</si>
  <si>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</si>
  <si>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</si>
  <si>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</si>
  <si>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</si>
  <si>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</si>
  <si>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</si>
  <si>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</si>
  <si>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</si>
  <si>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</si>
  <si>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</si>
  <si>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</si>
  <si>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</si>
  <si>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</si>
  <si>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</si>
  <si>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</si>
  <si>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</si>
  <si>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</si>
  <si>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</si>
  <si>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</si>
  <si>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</si>
  <si>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</si>
  <si>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</si>
  <si>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</si>
  <si>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</si>
  <si>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</si>
  <si>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</si>
  <si>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</si>
  <si>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</si>
  <si>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</si>
  <si>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</si>
  <si>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</si>
  <si>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</si>
  <si>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</si>
  <si>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</si>
  <si>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</si>
  <si>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</si>
  <si>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</si>
  <si>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</si>
  <si>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</si>
  <si>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</si>
  <si>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</si>
  <si>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</si>
  <si>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</si>
  <si>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</si>
  <si>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</si>
  <si>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</si>
  <si>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</si>
  <si>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</si>
  <si>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</si>
  <si>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</si>
  <si>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</si>
  <si>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</si>
  <si>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</si>
  <si>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</si>
  <si>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</si>
  <si>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</si>
  <si>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</si>
  <si>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</si>
  <si>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</si>
  <si>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</si>
  <si>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</si>
  <si>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</si>
  <si>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</si>
  <si>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</si>
  <si>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</si>
  <si>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</si>
  <si>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</si>
  <si>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</si>
  <si>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</si>
  <si>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</si>
  <si>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</si>
  <si>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</si>
  <si>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</si>
  <si>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</si>
  <si>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</si>
  <si>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</si>
  <si>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</si>
  <si>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</si>
  <si>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</si>
  <si>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</si>
  <si>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</si>
  <si>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</si>
  <si>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</si>
  <si>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</si>
  <si>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</si>
  <si>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</si>
  <si>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</si>
  <si>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</si>
  <si>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</si>
  <si>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</si>
  <si>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</si>
  <si>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</si>
  <si>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</si>
  <si>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</si>
  <si>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</si>
  <si>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</si>
  <si>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</si>
  <si>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</si>
  <si>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</si>
  <si>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</si>
  <si>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</si>
  <si>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</si>
  <si>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</si>
  <si>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</si>
  <si>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</si>
  <si>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</si>
  <si>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</si>
  <si>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</si>
  <si>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</si>
  <si>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</si>
  <si>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</si>
  <si>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</si>
  <si>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</si>
  <si>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</si>
  <si>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</si>
  <si>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</si>
  <si>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</si>
  <si>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</si>
  <si>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</si>
  <si>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</si>
  <si>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</si>
  <si>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</si>
  <si>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</si>
  <si>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</si>
  <si>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</si>
  <si>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</si>
  <si>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</si>
  <si>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</si>
  <si>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</si>
  <si>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</si>
  <si>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</si>
  <si>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</si>
  <si>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</si>
  <si>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</si>
  <si>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</si>
  <si>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</si>
  <si>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</si>
  <si>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</si>
  <si>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</si>
  <si>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</si>
  <si>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</si>
  <si>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</si>
  <si>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</si>
  <si>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</si>
  <si>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</si>
  <si>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</si>
  <si>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</si>
  <si>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</si>
  <si>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</si>
  <si>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</si>
  <si>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</si>
  <si>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</si>
  <si>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</si>
  <si>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</si>
  <si>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</si>
  <si>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</si>
  <si>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</si>
  <si>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</si>
  <si>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</si>
  <si>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</si>
  <si>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</si>
  <si>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</si>
  <si>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</si>
  <si>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</si>
  <si>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</si>
  <si>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</si>
  <si>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</si>
  <si>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</si>
  <si>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</si>
  <si>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</si>
  <si>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</si>
  <si>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</si>
  <si>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</si>
  <si>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</si>
  <si>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</si>
  <si>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</si>
  <si>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</si>
  <si>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</si>
  <si>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</si>
  <si>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</si>
  <si>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</si>
  <si>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</si>
  <si>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</si>
  <si>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</si>
  <si>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</si>
  <si>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</si>
  <si>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</si>
  <si>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</si>
  <si>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</si>
  <si>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</si>
  <si>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</si>
  <si>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</si>
  <si>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</si>
  <si>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</si>
  <si>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</si>
  <si>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</si>
  <si>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</si>
  <si>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</si>
  <si>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</si>
  <si>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</si>
  <si>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</si>
  <si>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</si>
  <si>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</si>
  <si>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</si>
  <si>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</si>
  <si>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</si>
  <si>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</si>
  <si>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</si>
  <si>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</si>
  <si>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</si>
  <si>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</si>
  <si>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</si>
  <si>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</si>
  <si>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</si>
  <si>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</si>
  <si>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</si>
  <si>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</si>
  <si>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</si>
  <si>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</si>
  <si>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</si>
  <si>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</si>
  <si>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</si>
  <si>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</si>
  <si>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</si>
  <si>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</si>
  <si>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</si>
  <si>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</si>
  <si>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</si>
  <si>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</si>
  <si>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</si>
  <si>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</si>
  <si>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</si>
  <si>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</si>
  <si>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</si>
  <si>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</si>
  <si>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</si>
  <si>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</si>
  <si>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</si>
  <si>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</si>
  <si>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</si>
  <si>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</si>
  <si>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</si>
  <si>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</si>
  <si>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</si>
  <si>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</si>
  <si>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</si>
  <si>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</si>
  <si>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</si>
  <si>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</si>
  <si>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</si>
  <si>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</si>
  <si>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</si>
  <si>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</si>
  <si>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</si>
  <si>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</si>
  <si>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</si>
  <si>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</si>
  <si>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</si>
  <si>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</si>
  <si>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</si>
  <si>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</si>
  <si>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</si>
  <si>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</si>
  <si>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</si>
  <si>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</si>
  <si>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</si>
  <si>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</si>
  <si>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</si>
  <si>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</si>
  <si>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</si>
  <si>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</si>
  <si>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</si>
  <si>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</si>
  <si>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</si>
  <si>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</si>
  <si>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</si>
  <si>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</si>
  <si>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</si>
  <si>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</si>
  <si>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</si>
  <si>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</si>
  <si>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</si>
  <si>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</si>
  <si>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</si>
  <si>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</si>
  <si>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</si>
  <si>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</si>
  <si>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</si>
  <si>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</si>
  <si>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</si>
  <si>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</si>
  <si>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</si>
  <si>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</si>
  <si>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</si>
  <si>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</si>
  <si>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</si>
  <si>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</si>
  <si>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</si>
  <si>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</si>
  <si>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</si>
  <si>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</si>
  <si>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</si>
  <si>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</si>
  <si>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</si>
  <si>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</si>
  <si>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</si>
  <si>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</si>
  <si>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</si>
  <si>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</si>
  <si>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</si>
  <si>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</si>
  <si>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</si>
  <si>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</si>
  <si>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</si>
  <si>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</si>
  <si>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</si>
  <si>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</si>
  <si>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</si>
  <si>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</si>
  <si>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</si>
  <si>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</si>
  <si>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</si>
  <si>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</si>
  <si>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</si>
  <si>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</si>
  <si>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</si>
  <si>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</si>
  <si>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</si>
  <si>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</si>
  <si>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</si>
  <si>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</si>
  <si>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</si>
  <si>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</si>
  <si>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</si>
  <si>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</si>
  <si>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</si>
  <si>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</si>
  <si>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</si>
  <si>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</si>
  <si>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</si>
  <si>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</si>
  <si>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</si>
  <si>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</si>
  <si>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</si>
  <si>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</si>
  <si>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</si>
  <si>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</si>
  <si>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</si>
  <si>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</si>
  <si>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</si>
  <si>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</si>
  <si>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</si>
  <si>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</si>
  <si>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</si>
  <si>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</si>
  <si>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</si>
  <si>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</si>
  <si>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</si>
  <si>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</si>
  <si>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</si>
  <si>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</si>
  <si>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</si>
  <si>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</si>
  <si>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</si>
  <si>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</si>
  <si>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</si>
  <si>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</si>
  <si>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</si>
  <si>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</si>
  <si>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</si>
  <si>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</si>
  <si>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</si>
  <si>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</si>
  <si>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</si>
  <si>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</si>
  <si>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</si>
  <si>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</si>
  <si>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</si>
  <si>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</si>
  <si>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</si>
  <si>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</si>
  <si>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</si>
  <si>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</si>
  <si>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</si>
  <si>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</si>
  <si>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</si>
  <si>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</si>
  <si>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</si>
  <si>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</si>
  <si>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</si>
  <si>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</si>
  <si>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</si>
  <si>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</si>
  <si>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</si>
  <si>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</si>
  <si>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</si>
  <si>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</si>
  <si>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</si>
  <si>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</si>
  <si>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</si>
  <si>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</si>
  <si>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</si>
  <si>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</si>
  <si>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</si>
  <si>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</si>
  <si>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</si>
  <si>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</si>
  <si>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</si>
  <si>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</si>
  <si>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</si>
  <si>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</si>
  <si>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</si>
  <si>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</si>
  <si>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</si>
  <si>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</si>
  <si>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</si>
  <si>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</si>
  <si>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</si>
  <si>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</si>
  <si>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</si>
  <si>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</si>
  <si>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</si>
  <si>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</si>
  <si>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</si>
  <si>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</si>
  <si>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</si>
  <si>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</si>
  <si>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</si>
  <si>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</si>
  <si>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</si>
  <si>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</si>
  <si>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</si>
  <si>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</si>
  <si>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</si>
  <si>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</si>
  <si>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</si>
  <si>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</si>
  <si>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</si>
  <si>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</si>
  <si>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</si>
  <si>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</si>
  <si>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</si>
  <si>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</si>
  <si>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</si>
  <si>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</si>
  <si>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</si>
  <si>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</si>
  <si>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</si>
  <si>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</si>
  <si>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</si>
  <si>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</si>
  <si>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</si>
  <si>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</si>
  <si>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</si>
  <si>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</si>
  <si>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</si>
  <si>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</si>
  <si>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</si>
  <si>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</si>
  <si>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</si>
  <si>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</si>
  <si>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</si>
  <si>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</si>
  <si>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</si>
  <si>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</si>
  <si>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</si>
  <si>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</si>
  <si>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</si>
  <si>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</si>
  <si>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</si>
  <si>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</si>
  <si>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</si>
  <si>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</si>
  <si>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</si>
  <si>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</si>
  <si>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</si>
  <si>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</si>
  <si>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</si>
  <si>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</si>
  <si>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</si>
  <si>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</si>
  <si>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</si>
  <si>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</si>
  <si>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</si>
  <si>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</si>
  <si>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</si>
  <si>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</si>
  <si>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</si>
  <si>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</si>
  <si>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</si>
  <si>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</si>
  <si>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</si>
  <si>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</si>
  <si>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</si>
  <si>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</si>
  <si>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</si>
  <si>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</si>
  <si>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</si>
  <si>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</si>
  <si>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</si>
  <si>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</si>
  <si>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</si>
  <si>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</si>
  <si>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</si>
  <si>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</si>
  <si>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</si>
  <si>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</si>
  <si>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</si>
  <si>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</si>
  <si>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</si>
  <si>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</si>
  <si>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</si>
  <si>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</si>
  <si>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</si>
  <si>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</si>
  <si>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</si>
  <si>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</si>
  <si>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</si>
  <si>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</si>
  <si>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</si>
  <si>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</si>
  <si>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</si>
  <si>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</si>
  <si>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</si>
  <si>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</si>
  <si>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</si>
  <si>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</si>
  <si>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</si>
  <si>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</si>
  <si>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</si>
  <si>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</si>
  <si>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</si>
  <si>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</si>
  <si>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</si>
  <si>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</si>
  <si>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</si>
  <si>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</si>
  <si>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</si>
  <si>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</si>
  <si>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</si>
  <si>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</si>
  <si>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</si>
  <si>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</si>
  <si>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</si>
  <si>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</si>
  <si>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</si>
  <si>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</si>
  <si>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</si>
  <si>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</si>
  <si>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</si>
  <si>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</si>
  <si>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</si>
  <si>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</si>
  <si>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</si>
  <si>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</si>
  <si>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</si>
  <si>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</si>
  <si>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</si>
  <si>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</si>
  <si>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</si>
  <si>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</si>
  <si>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</si>
  <si>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</si>
  <si>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</si>
  <si>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</si>
  <si>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</si>
  <si>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</si>
  <si>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</si>
  <si>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</si>
  <si>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</si>
  <si>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</si>
  <si>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</si>
  <si>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</si>
  <si>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</si>
  <si>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</si>
  <si>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</si>
  <si>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</si>
  <si>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</si>
  <si>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</si>
  <si>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</si>
  <si>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</si>
  <si>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</si>
  <si>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</si>
  <si>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</si>
  <si>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</si>
  <si>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</si>
  <si>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</si>
  <si>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</si>
  <si>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</si>
  <si>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</si>
  <si>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</si>
  <si>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</si>
  <si>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</si>
  <si>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</si>
  <si>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</si>
  <si>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</si>
  <si>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</si>
  <si>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</si>
  <si>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</si>
  <si>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</si>
  <si>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</si>
  <si>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</si>
  <si>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</si>
  <si>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</si>
  <si>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</si>
  <si>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</si>
  <si>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</si>
  <si>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</si>
  <si>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</si>
  <si>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</si>
  <si>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</si>
  <si>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</si>
  <si>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</si>
  <si>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</si>
  <si>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</si>
  <si>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</si>
  <si>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</si>
  <si>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</si>
  <si>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</si>
  <si>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</si>
  <si>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</si>
  <si>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</si>
  <si>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</si>
  <si>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</si>
  <si>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</si>
  <si>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</si>
  <si>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</si>
  <si>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</si>
  <si>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</si>
  <si>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</si>
  <si>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</si>
  <si>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</si>
  <si>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</si>
  <si>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</si>
  <si>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</si>
  <si>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</si>
  <si>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</si>
  <si>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</si>
  <si>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</si>
  <si>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</si>
  <si>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</si>
  <si>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</si>
  <si>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</si>
  <si>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</si>
  <si>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</si>
  <si>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</si>
  <si>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</si>
  <si>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</si>
  <si>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</si>
  <si>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</si>
  <si>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</si>
  <si>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</si>
  <si>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</si>
  <si>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</si>
  <si>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</si>
  <si>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</si>
  <si>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</si>
  <si>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</si>
  <si>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</si>
  <si>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</si>
  <si>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</si>
  <si>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</si>
  <si>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</si>
  <si>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</si>
  <si>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</si>
  <si>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</si>
  <si>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</si>
  <si>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</si>
  <si>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</si>
  <si>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</si>
  <si>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</si>
  <si>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</si>
  <si>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</si>
  <si>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</si>
  <si>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</si>
  <si>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</si>
  <si>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</si>
  <si>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</si>
  <si>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</si>
  <si>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</si>
  <si>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</si>
  <si>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</si>
  <si>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</si>
  <si>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</si>
  <si>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</si>
  <si>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</si>
  <si>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</si>
  <si>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</si>
  <si>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</si>
  <si>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</si>
  <si>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</si>
  <si>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</si>
  <si>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</si>
  <si>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</si>
  <si>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</si>
  <si>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</si>
  <si>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</si>
  <si>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</si>
  <si>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</si>
  <si>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</si>
  <si>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</si>
  <si>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</si>
  <si>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</si>
  <si>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</si>
  <si>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</si>
  <si>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</si>
  <si>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</si>
  <si>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</si>
  <si>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</si>
  <si>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</si>
  <si>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</si>
  <si>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</si>
  <si>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</si>
  <si>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</si>
  <si>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</si>
  <si>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</si>
  <si>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</si>
  <si>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</si>
  <si>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</si>
  <si>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</si>
  <si>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</si>
  <si>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</si>
  <si>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</si>
  <si>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</si>
  <si>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</si>
  <si>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</si>
  <si>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</si>
  <si>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</si>
  <si>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</si>
  <si>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</si>
  <si>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</si>
  <si>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</si>
  <si>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</si>
  <si>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</si>
  <si>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</si>
  <si>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</si>
  <si>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</si>
  <si>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</si>
  <si>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</si>
  <si>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</si>
  <si>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</si>
  <si>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</si>
  <si>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</si>
  <si>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</si>
  <si>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</si>
  <si>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</si>
  <si>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</si>
  <si>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</si>
  <si>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</si>
  <si>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</si>
  <si>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</si>
  <si>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</si>
  <si>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</si>
  <si>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</si>
  <si>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</si>
  <si>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</si>
  <si>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</si>
  <si>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</si>
  <si>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</si>
  <si>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</si>
  <si>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</si>
  <si>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</si>
  <si>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</si>
  <si>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</si>
  <si>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</si>
  <si>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</si>
  <si>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</si>
  <si>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</si>
  <si>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</si>
  <si>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</si>
  <si>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</si>
  <si>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</si>
  <si>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</si>
  <si>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</si>
  <si>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</si>
  <si>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</si>
  <si>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</si>
  <si>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</si>
  <si>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</si>
  <si>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</si>
  <si>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</si>
  <si>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</si>
  <si>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</si>
  <si>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</si>
  <si>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</si>
  <si>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</si>
  <si>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</si>
  <si>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</si>
  <si>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</si>
  <si>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</si>
  <si>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</si>
  <si>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</si>
  <si>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</si>
  <si>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</si>
  <si>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</si>
  <si>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</si>
  <si>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</si>
  <si>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</si>
  <si>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</si>
  <si>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</si>
  <si>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</si>
  <si>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</si>
  <si>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</si>
  <si>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</si>
  <si>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</si>
  <si>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</si>
  <si>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</si>
  <si>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</si>
  <si>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</si>
  <si>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</si>
  <si>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</si>
  <si>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</si>
  <si>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</si>
  <si>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</si>
  <si>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</si>
  <si>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</si>
  <si>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</si>
  <si>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</si>
  <si>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</si>
  <si>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</si>
  <si>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</si>
  <si>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</si>
  <si>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</si>
  <si>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</si>
  <si>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</si>
  <si>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</si>
  <si>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</si>
  <si>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</si>
  <si>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</si>
  <si>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</si>
  <si>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</si>
  <si>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</si>
  <si>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</si>
  <si>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</si>
  <si>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</si>
  <si>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</si>
  <si>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</si>
  <si>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</si>
  <si>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</si>
  <si>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</si>
  <si>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</si>
  <si>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</si>
  <si>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</si>
  <si>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</si>
  <si>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</si>
  <si>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</si>
  <si>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</si>
  <si>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</si>
  <si>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</si>
  <si>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</si>
  <si>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</si>
  <si>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</si>
  <si>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</si>
  <si>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</si>
  <si>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</si>
  <si>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</si>
  <si>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</si>
  <si>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</si>
  <si>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</si>
  <si>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</si>
  <si>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</si>
  <si>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</si>
  <si>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</si>
  <si>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</si>
  <si>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</si>
  <si>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</si>
  <si>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</si>
  <si>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</si>
  <si>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</si>
  <si>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</si>
  <si>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</si>
  <si>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</si>
  <si>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</si>
  <si>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</si>
  <si>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</si>
  <si>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</si>
  <si>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</si>
  <si>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</si>
  <si>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</si>
  <si>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</si>
  <si>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</si>
  <si>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</si>
  <si>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</si>
  <si>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</si>
  <si>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</si>
  <si>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</si>
  <si>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</si>
  <si>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</si>
  <si>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</si>
  <si>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</si>
  <si>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</si>
  <si>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</si>
  <si>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</si>
  <si>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</si>
  <si>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</si>
  <si>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</si>
  <si>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</si>
  <si>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</si>
  <si>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</si>
  <si>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</si>
  <si>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</si>
  <si>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</si>
  <si>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</si>
  <si>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</si>
  <si>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</si>
  <si>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</si>
  <si>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</si>
  <si>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</si>
  <si>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</si>
  <si>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</si>
  <si>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</si>
  <si>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</si>
  <si>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</si>
  <si>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</si>
  <si>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</si>
  <si>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</si>
  <si>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</si>
  <si>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</si>
  <si>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</si>
  <si>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</si>
  <si>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</si>
  <si>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</si>
  <si>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</si>
  <si>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</si>
  <si>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</si>
  <si>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</si>
  <si>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</si>
  <si>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</si>
  <si>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</si>
  <si>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</si>
  <si>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</si>
  <si>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</si>
  <si>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</si>
  <si>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</si>
  <si>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</si>
  <si>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</si>
  <si>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</si>
  <si>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</si>
  <si>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</si>
  <si>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</si>
  <si>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</si>
  <si>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</si>
  <si>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</si>
  <si>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</si>
  <si>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</si>
  <si>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</si>
  <si>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</si>
  <si>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</si>
  <si>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</si>
  <si>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</si>
  <si>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</si>
  <si>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</si>
  <si>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</si>
  <si>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</si>
  <si>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</si>
  <si>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</si>
  <si>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</si>
  <si>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</si>
  <si>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</si>
  <si>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</si>
  <si>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</si>
  <si>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</si>
  <si>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</si>
  <si>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</si>
  <si>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</si>
  <si>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</si>
  <si>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</si>
  <si>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</si>
  <si>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</si>
  <si>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</si>
  <si>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</si>
  <si>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</si>
  <si>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</si>
  <si>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</si>
  <si>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</si>
  <si>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</si>
  <si>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</si>
  <si>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</si>
  <si>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</si>
  <si>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</si>
  <si>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</si>
  <si>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</si>
  <si>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</si>
  <si>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</si>
  <si>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</si>
  <si>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</si>
  <si>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</si>
  <si>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</si>
  <si>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</si>
  <si>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</si>
  <si>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</si>
  <si>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</si>
  <si>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</si>
  <si>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</si>
  <si>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</si>
  <si>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</si>
  <si>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</si>
  <si>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</si>
  <si>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</si>
  <si>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</si>
  <si>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</si>
  <si>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</si>
  <si>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</si>
  <si>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</si>
  <si>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</si>
  <si>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</si>
  <si>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</si>
  <si>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</si>
  <si>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</si>
  <si>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</si>
  <si>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</si>
  <si>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</si>
  <si>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</si>
  <si>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</si>
  <si>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</si>
  <si>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</si>
  <si>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</si>
  <si>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</si>
  <si>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</si>
  <si>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</si>
  <si>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</si>
  <si>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</si>
  <si>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</si>
  <si>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</si>
  <si>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</si>
  <si>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</si>
  <si>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</si>
  <si>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</si>
  <si>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</si>
  <si>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</si>
  <si>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</si>
  <si>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</si>
  <si>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</si>
  <si>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</si>
  <si>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</si>
  <si>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</si>
  <si>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</si>
  <si>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</si>
  <si>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</si>
  <si>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</si>
  <si>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</si>
  <si>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</si>
  <si>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</si>
  <si>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</si>
  <si>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</si>
  <si>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</si>
  <si>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</si>
  <si>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</si>
  <si>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</si>
  <si>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</si>
  <si>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</si>
  <si>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</si>
  <si>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</si>
  <si>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</si>
  <si>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</si>
  <si>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</si>
  <si>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</si>
  <si>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</si>
  <si>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</si>
  <si>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</si>
  <si>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</si>
  <si>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</si>
  <si>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</si>
  <si>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</si>
  <si>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</si>
  <si>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</si>
  <si>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</si>
  <si>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</si>
  <si>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</si>
  <si>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</si>
  <si>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</si>
  <si>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</si>
  <si>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</si>
  <si>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</si>
  <si>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</si>
  <si>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</si>
  <si>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</si>
  <si>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</si>
  <si>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</si>
  <si>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</si>
  <si>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</si>
  <si>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</si>
  <si>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</si>
  <si>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</si>
  <si>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</si>
  <si>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</si>
  <si>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</si>
  <si>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</si>
  <si>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</si>
  <si>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</si>
  <si>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</si>
  <si>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</si>
  <si>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</si>
  <si>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</si>
  <si>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</si>
  <si>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</si>
  <si>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</si>
  <si>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</si>
  <si>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</si>
  <si>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</si>
  <si>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</si>
  <si>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</si>
  <si>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</si>
  <si>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</si>
  <si>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</si>
  <si>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</si>
  <si>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</si>
  <si>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</si>
  <si>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</si>
  <si>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</si>
  <si>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</si>
  <si>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</si>
  <si>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</si>
  <si>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</si>
  <si>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</si>
  <si>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</si>
  <si>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</si>
  <si>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</si>
  <si>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</si>
  <si>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</si>
  <si>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</si>
  <si>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</si>
  <si>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</si>
  <si>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</si>
  <si>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</si>
  <si>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</si>
  <si>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</si>
  <si>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</si>
  <si>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</si>
  <si>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</si>
  <si>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</si>
  <si>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</si>
  <si>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</si>
  <si>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</si>
  <si>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</si>
  <si>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</si>
  <si>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</si>
  <si>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</si>
  <si>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</si>
  <si>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</si>
  <si>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</si>
  <si>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</si>
  <si>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</si>
  <si>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</si>
  <si>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</si>
  <si>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</si>
  <si>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</si>
  <si>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</si>
  <si>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</si>
  <si>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</si>
  <si>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</si>
  <si>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</si>
  <si>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</si>
  <si>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</si>
  <si>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</si>
  <si>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</si>
  <si>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</si>
  <si>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</si>
  <si>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</si>
  <si>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</si>
  <si>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</si>
  <si>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</si>
  <si>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</si>
  <si>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</si>
  <si>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</si>
  <si>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</si>
  <si>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</si>
  <si>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</si>
  <si>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</si>
  <si>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</si>
  <si>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</si>
  <si>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</si>
  <si>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</si>
  <si>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</si>
  <si>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</si>
  <si>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</si>
  <si>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</si>
  <si>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</si>
  <si>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</si>
  <si>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</si>
  <si>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</si>
  <si>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</si>
  <si>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</si>
  <si>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</si>
  <si>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</si>
  <si>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</si>
  <si>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</si>
  <si>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</si>
  <si>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</si>
  <si>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</si>
  <si>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</si>
  <si>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</si>
  <si>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</si>
  <si>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</si>
  <si>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</si>
  <si>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</si>
  <si>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</si>
  <si>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</si>
  <si>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</si>
  <si>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</si>
  <si>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</si>
  <si>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</si>
  <si>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</si>
  <si>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</si>
  <si>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</si>
  <si>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</si>
  <si>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</si>
  <si>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</si>
  <si>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</si>
  <si>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</si>
  <si>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</si>
  <si>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</si>
  <si>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</si>
  <si>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</si>
  <si>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</si>
  <si>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</si>
  <si>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</si>
  <si>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</si>
  <si>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</si>
  <si>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</si>
  <si>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</si>
  <si>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</si>
  <si>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</si>
  <si>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</si>
  <si>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</si>
  <si>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</si>
  <si>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</si>
  <si>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</si>
  <si>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</si>
  <si>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</si>
  <si>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</si>
  <si>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</si>
  <si>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</si>
  <si>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</si>
  <si>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</si>
  <si>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</si>
  <si>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</si>
  <si>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</si>
  <si>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</si>
  <si>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</si>
  <si>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</si>
  <si>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</si>
  <si>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</si>
  <si>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</si>
  <si>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</si>
  <si>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</si>
  <si>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</si>
  <si>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</si>
  <si>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</si>
  <si>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</si>
  <si>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</si>
  <si>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</si>
  <si>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</si>
  <si>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</si>
  <si>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</si>
  <si>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</si>
  <si>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</si>
  <si>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</si>
  <si>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</si>
  <si>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</si>
  <si>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</si>
  <si>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</si>
  <si>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</si>
  <si>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</si>
  <si>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</si>
  <si>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</si>
  <si>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</si>
  <si>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</si>
  <si>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</si>
  <si>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</si>
  <si>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</si>
  <si>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</si>
  <si>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</si>
  <si>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</si>
  <si>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</si>
  <si>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</si>
  <si>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</si>
  <si>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</si>
  <si>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</si>
  <si>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</si>
  <si>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</si>
  <si>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</si>
  <si>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</si>
  <si>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</si>
  <si>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</si>
  <si>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</si>
  <si>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</si>
  <si>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</si>
  <si>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</si>
  <si>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</si>
  <si>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</si>
  <si>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</si>
  <si>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</si>
  <si>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</si>
  <si>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</si>
  <si>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</si>
  <si>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</si>
  <si>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</si>
  <si>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</si>
  <si>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</si>
  <si>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</si>
  <si>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</si>
  <si>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</si>
  <si>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</si>
  <si>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</si>
  <si>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</si>
  <si>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</si>
  <si>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</si>
  <si>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</si>
  <si>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</si>
  <si>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</si>
  <si>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</si>
  <si>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</si>
  <si>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</si>
  <si>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</si>
  <si>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</si>
  <si>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</si>
  <si>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</si>
  <si>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</si>
  <si>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</si>
  <si>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</si>
  <si>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</si>
  <si>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</si>
  <si>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</si>
  <si>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</si>
  <si>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</si>
  <si>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</si>
  <si>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</si>
  <si>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</si>
  <si>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</si>
  <si>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</si>
  <si>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</si>
  <si>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</si>
  <si>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</si>
  <si>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</si>
  <si>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</si>
  <si>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</si>
  <si>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</si>
  <si>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</si>
  <si>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</si>
  <si>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</si>
  <si>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</si>
  <si>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</si>
  <si>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</si>
  <si>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</si>
  <si>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</si>
  <si>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</si>
  <si>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</si>
  <si>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</si>
  <si>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</si>
  <si>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</si>
  <si>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</si>
  <si>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</si>
  <si>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</si>
  <si>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</si>
  <si>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</si>
  <si>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</si>
  <si>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</si>
  <si>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</si>
  <si>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</si>
  <si>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</si>
  <si>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</si>
  <si>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</si>
  <si>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</si>
  <si>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</si>
  <si>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</si>
  <si>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</si>
  <si>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</si>
  <si>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</si>
  <si>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</si>
  <si>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</si>
  <si>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</si>
  <si>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</si>
  <si>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</si>
  <si>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</si>
  <si>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</si>
  <si>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</si>
  <si>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</si>
  <si>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</si>
  <si>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</si>
  <si>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</si>
  <si>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</si>
  <si>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</si>
  <si>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</si>
  <si>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</si>
  <si>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</si>
  <si>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</si>
  <si>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</si>
  <si>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</si>
  <si>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</si>
  <si>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</si>
  <si>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</si>
  <si>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</si>
  <si>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</si>
  <si>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</si>
  <si>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</si>
  <si>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</si>
  <si>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</si>
  <si>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</si>
  <si>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</si>
  <si>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</si>
  <si>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</si>
  <si>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</si>
  <si>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</si>
  <si>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</si>
  <si>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</si>
  <si>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</si>
  <si>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</si>
  <si>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</si>
  <si>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</si>
  <si>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</si>
  <si>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</si>
  <si>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</si>
  <si>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</si>
  <si>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</si>
  <si>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</si>
  <si>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</si>
  <si>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</si>
  <si>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</si>
  <si>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</si>
  <si>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</si>
  <si>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</si>
  <si>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</si>
  <si>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</si>
  <si>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</si>
  <si>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</si>
  <si>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</si>
  <si>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</si>
  <si>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</si>
  <si>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</si>
  <si>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</si>
  <si>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</si>
  <si>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</si>
  <si>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</si>
  <si>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</si>
  <si>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</si>
  <si>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</si>
  <si>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</si>
  <si>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</si>
  <si>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</si>
  <si>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</si>
  <si>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</si>
  <si>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</si>
  <si>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</si>
  <si>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</si>
  <si>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</si>
  <si>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</si>
  <si>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</si>
  <si>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</si>
  <si>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</si>
  <si>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</si>
  <si>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</si>
  <si>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</si>
  <si>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</si>
  <si>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</si>
  <si>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</si>
  <si>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</si>
  <si>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</si>
  <si>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</si>
  <si>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</si>
  <si>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</si>
  <si>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</si>
  <si>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</si>
  <si>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</si>
  <si>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</si>
  <si>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</si>
  <si>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</si>
  <si>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</si>
  <si>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</si>
  <si>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</si>
  <si>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</si>
  <si>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</si>
  <si>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</si>
  <si>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</si>
  <si>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</si>
  <si>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</si>
  <si>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</si>
  <si>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</si>
  <si>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</si>
  <si>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</si>
  <si>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</si>
  <si>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</si>
  <si>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</si>
  <si>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</si>
  <si>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</si>
  <si>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</si>
  <si>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</si>
  <si>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</si>
  <si>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</si>
  <si>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</si>
  <si>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</si>
  <si>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</si>
  <si>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</si>
  <si>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</si>
  <si>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</si>
  <si>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</si>
  <si>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</si>
  <si>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</si>
  <si>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</si>
  <si>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</si>
  <si>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</si>
  <si>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</si>
  <si>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</si>
  <si>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</si>
  <si>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</si>
  <si>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</si>
  <si>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</si>
  <si>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</si>
  <si>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</si>
  <si>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</si>
  <si>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</si>
  <si>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</si>
  <si>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</si>
  <si>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</si>
  <si>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</si>
  <si>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</si>
  <si>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</si>
  <si>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</si>
  <si>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</si>
  <si>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</si>
  <si>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</si>
  <si>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</si>
  <si>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</si>
  <si>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</si>
  <si>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</si>
  <si>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</si>
  <si>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</si>
  <si>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</si>
  <si>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</si>
  <si>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</si>
  <si>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</si>
  <si>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</si>
  <si>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</si>
  <si>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</si>
  <si>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</si>
  <si>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</si>
  <si>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</si>
  <si>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</si>
  <si>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</si>
  <si>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</si>
  <si>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</si>
  <si>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</si>
  <si>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</si>
  <si>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</si>
  <si>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</si>
  <si>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</si>
  <si>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</si>
  <si>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</si>
  <si>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</si>
  <si>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</si>
  <si>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</si>
  <si>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</si>
  <si>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</si>
  <si>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</si>
  <si>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</si>
  <si>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</si>
  <si>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</si>
  <si>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</si>
  <si>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</si>
  <si>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</si>
  <si>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</si>
  <si>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</si>
  <si>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</si>
  <si>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</si>
  <si>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</si>
  <si>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</si>
  <si>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</si>
  <si>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</si>
  <si>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</si>
  <si>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</si>
  <si>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</si>
  <si>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</si>
  <si>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</si>
  <si>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</si>
  <si>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</si>
  <si>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</si>
  <si>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</si>
  <si>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</si>
  <si>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</si>
  <si>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</si>
  <si>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</si>
  <si>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</si>
  <si>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</si>
  <si>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</si>
  <si>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</si>
  <si>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</si>
  <si>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</si>
  <si>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</si>
  <si>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</si>
  <si>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</si>
  <si>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</si>
  <si>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</si>
  <si>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</si>
  <si>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</si>
  <si>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</si>
  <si>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</si>
  <si>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</si>
  <si>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</si>
  <si>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</si>
  <si>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</si>
  <si>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</si>
  <si>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</si>
  <si>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</si>
  <si>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</si>
  <si>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</si>
  <si>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</si>
  <si>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</si>
  <si>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</si>
  <si>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</si>
  <si>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</si>
  <si>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</si>
  <si>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</si>
  <si>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</si>
  <si>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</si>
  <si>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</si>
  <si>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</si>
  <si>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</si>
  <si>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</si>
  <si>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</si>
  <si>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</si>
  <si>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</si>
  <si>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</si>
  <si>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</si>
  <si>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</si>
  <si>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</si>
  <si>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</si>
  <si>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</si>
  <si>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</si>
  <si>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</si>
  <si>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</si>
  <si>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</si>
  <si>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</si>
  <si>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</si>
  <si>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</si>
  <si>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</si>
  <si>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</si>
  <si>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</si>
  <si>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</si>
  <si>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</si>
  <si>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</si>
  <si>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</si>
  <si>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</si>
  <si>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</si>
  <si>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</si>
  <si>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</si>
  <si>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</si>
  <si>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</si>
  <si>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</si>
  <si>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</si>
  <si>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</si>
  <si>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</si>
  <si>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</si>
  <si>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</si>
  <si>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</si>
  <si>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</si>
  <si>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</si>
  <si>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</si>
  <si>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</si>
  <si>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</si>
  <si>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</si>
  <si>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</si>
  <si>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</si>
  <si>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</si>
  <si>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</si>
  <si>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</si>
  <si>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</si>
  <si>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</si>
  <si>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</si>
  <si>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</si>
  <si>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</si>
  <si>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</si>
  <si>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</si>
  <si>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</si>
  <si>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</si>
  <si>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</si>
  <si>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</si>
  <si>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</si>
  <si>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</si>
  <si>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</si>
  <si>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</si>
  <si>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</si>
  <si>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</si>
  <si>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</si>
  <si>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</si>
  <si>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</si>
  <si>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</si>
  <si>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</si>
  <si>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</si>
  <si>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</si>
  <si>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</si>
  <si>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</si>
  <si>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</si>
  <si>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</si>
  <si>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</si>
  <si>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</si>
  <si>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</si>
  <si>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</si>
  <si>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</si>
  <si>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</si>
  <si>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</si>
  <si>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</si>
  <si>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</si>
  <si>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</si>
  <si>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</si>
  <si>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</si>
  <si>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</si>
  <si>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</si>
  <si>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</si>
  <si>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</si>
  <si>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</si>
  <si>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</si>
  <si>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</si>
  <si>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</si>
  <si>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</si>
  <si>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</si>
  <si>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</si>
  <si>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</si>
  <si>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</si>
  <si>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</si>
  <si>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</si>
  <si>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</si>
  <si>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</si>
  <si>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</si>
  <si>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</si>
  <si>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</si>
  <si>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</si>
  <si>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</si>
  <si>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</si>
  <si>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</si>
  <si>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</si>
  <si>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</si>
  <si>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</si>
  <si>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</si>
  <si>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</si>
  <si>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</si>
  <si>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</si>
  <si>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</si>
  <si>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</si>
  <si>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</si>
  <si>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</si>
  <si>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</si>
  <si>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</si>
  <si>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</si>
  <si>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</si>
  <si>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</si>
  <si>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</si>
  <si>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</si>
  <si>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</si>
  <si>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</si>
  <si>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</si>
  <si>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</si>
  <si>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</si>
  <si>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</si>
  <si>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</si>
  <si>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</si>
  <si>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</si>
  <si>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</si>
  <si>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</si>
  <si>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</si>
  <si>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</si>
  <si>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</si>
  <si>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</si>
  <si>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</si>
  <si>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</si>
  <si>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</si>
  <si>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</si>
  <si>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</si>
  <si>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</si>
  <si>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</si>
  <si>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</si>
  <si>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</si>
  <si>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</si>
  <si>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</si>
  <si>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</si>
  <si>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</si>
  <si>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</si>
  <si>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</si>
  <si>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</si>
  <si>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</si>
  <si>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</si>
  <si>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</si>
  <si>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</si>
  <si>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</si>
  <si>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</si>
  <si>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</si>
  <si>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</si>
  <si>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</si>
  <si>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</si>
  <si>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</si>
  <si>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</si>
  <si>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</si>
  <si>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</si>
  <si>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</si>
  <si>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</si>
  <si>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</si>
  <si>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</si>
  <si>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</si>
  <si>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</si>
  <si>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</si>
  <si>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</si>
  <si>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</si>
  <si>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</si>
  <si>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</si>
  <si>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</si>
  <si>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</si>
  <si>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</si>
  <si>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</si>
  <si>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</si>
  <si>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</si>
  <si>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</si>
  <si>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</si>
  <si>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</si>
  <si>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</si>
  <si>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</si>
  <si>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</si>
  <si>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</si>
  <si>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</si>
  <si>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</si>
  <si>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</si>
  <si>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</si>
  <si>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</si>
  <si>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</si>
  <si>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</si>
  <si>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</si>
  <si>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</si>
  <si>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</si>
  <si>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</si>
  <si>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</si>
  <si>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</si>
  <si>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</si>
  <si>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</si>
  <si>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</si>
  <si>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</si>
  <si>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</si>
  <si>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</si>
  <si>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</si>
  <si>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</si>
  <si>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</si>
  <si>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</si>
  <si>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</si>
  <si>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</si>
  <si>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</si>
  <si>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</si>
  <si>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</si>
  <si>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</si>
  <si>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</si>
  <si>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</si>
  <si>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</si>
  <si>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</si>
  <si>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</si>
  <si>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</si>
  <si>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</si>
  <si>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</si>
  <si>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</si>
  <si>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</si>
  <si>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</si>
  <si>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</si>
  <si>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</si>
  <si>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</si>
  <si>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</si>
  <si>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</si>
  <si>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</si>
  <si>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</si>
  <si>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</si>
  <si>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</si>
  <si>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</si>
  <si>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</si>
  <si>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</si>
  <si>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</si>
  <si>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</si>
  <si>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</si>
  <si>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</si>
  <si>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</si>
  <si>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</si>
  <si>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</si>
  <si>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</si>
  <si>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</si>
  <si>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</si>
  <si>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</si>
  <si>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</si>
  <si>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</si>
  <si>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</si>
  <si>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</si>
  <si>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</si>
  <si>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</si>
  <si>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</si>
  <si>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</si>
  <si>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</si>
  <si>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</si>
  <si>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</si>
  <si>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</si>
  <si>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</si>
  <si>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</si>
  <si>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</si>
  <si>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</si>
  <si>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</si>
  <si>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</si>
  <si>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</si>
  <si>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</si>
  <si>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</si>
  <si>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</si>
  <si>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</si>
  <si>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</si>
  <si>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</si>
  <si>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</si>
  <si>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</si>
  <si>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</si>
  <si>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</si>
  <si>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</si>
  <si>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</si>
  <si>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</si>
  <si>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</si>
  <si>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</si>
  <si>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</si>
  <si>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</si>
  <si>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</si>
  <si>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</si>
  <si>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</si>
  <si>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</si>
  <si>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</si>
  <si>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</si>
  <si>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</si>
  <si>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</si>
  <si>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</si>
  <si>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</si>
  <si>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</si>
  <si>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</si>
  <si>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</si>
  <si>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</si>
  <si>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</si>
  <si>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</si>
  <si>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</si>
  <si>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</si>
  <si>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</si>
  <si>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</si>
  <si>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</si>
  <si>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</si>
  <si>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</si>
  <si>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</si>
  <si>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</si>
  <si>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</si>
  <si>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</si>
  <si>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</si>
  <si>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</si>
  <si>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</si>
  <si>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</si>
  <si>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</si>
  <si>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</si>
  <si>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</si>
  <si>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</si>
  <si>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</si>
  <si>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</si>
  <si>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</si>
  <si>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</si>
  <si>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</si>
  <si>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</si>
  <si>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</si>
  <si>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</si>
  <si>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</si>
  <si>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</si>
  <si>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</si>
  <si>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</si>
  <si>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</si>
  <si>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</si>
  <si>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</si>
  <si>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</si>
  <si>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</si>
  <si>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</si>
  <si>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</si>
  <si>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</si>
  <si>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</si>
  <si>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</si>
  <si>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</si>
  <si>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</si>
  <si>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</si>
  <si>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</si>
  <si>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</si>
  <si>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</si>
  <si>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</si>
  <si>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</si>
  <si>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</si>
  <si>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</si>
  <si>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</si>
  <si>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</si>
  <si>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</si>
  <si>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</si>
  <si>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</si>
  <si>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</si>
  <si>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</si>
  <si>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</si>
  <si>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</si>
  <si>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</si>
  <si>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</si>
  <si>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</si>
  <si>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</si>
  <si>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</si>
  <si>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</si>
  <si>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</si>
  <si>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</si>
  <si>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</si>
  <si>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</si>
  <si>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</si>
  <si>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</si>
  <si>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</si>
  <si>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</si>
  <si>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</si>
  <si>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</si>
  <si>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</si>
  <si>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</si>
  <si>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</si>
  <si>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</si>
  <si>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</si>
  <si>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</si>
  <si>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</si>
  <si>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</si>
  <si>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</si>
  <si>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</si>
  <si>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</si>
  <si>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</si>
  <si>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</si>
  <si>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</si>
  <si>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</si>
  <si>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</si>
  <si>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</si>
  <si>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</si>
  <si>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</si>
  <si>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</si>
  <si>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</si>
  <si>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</si>
  <si>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</si>
  <si>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</si>
  <si>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</si>
  <si>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</si>
  <si>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</si>
  <si>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</si>
  <si>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</si>
  <si>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</si>
  <si>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</si>
  <si>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</si>
  <si>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</si>
  <si>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</si>
  <si>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</si>
  <si>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</si>
  <si>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</si>
  <si>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</si>
  <si>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</si>
  <si>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</si>
  <si>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</si>
  <si>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</si>
  <si>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</si>
  <si>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</si>
  <si>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</si>
  <si>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</si>
  <si>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</si>
  <si>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</si>
  <si>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</si>
  <si>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</si>
  <si>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</si>
  <si>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</si>
  <si>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</si>
  <si>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</si>
  <si>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</si>
  <si>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</si>
  <si>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</si>
  <si>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</si>
  <si>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</si>
  <si>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</si>
  <si>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</si>
  <si>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</si>
  <si>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</si>
  <si>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</si>
  <si>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</si>
  <si>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</si>
  <si>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</si>
  <si>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</si>
  <si>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</si>
  <si>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</si>
  <si>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</si>
  <si>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</si>
  <si>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</si>
  <si>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</si>
  <si>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</si>
  <si>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</si>
  <si>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</si>
  <si>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</si>
  <si>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</si>
  <si>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</si>
  <si>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</si>
  <si>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</si>
  <si>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</si>
  <si>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</si>
  <si>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</si>
  <si>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</si>
  <si>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</si>
  <si>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</si>
  <si>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</si>
  <si>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</si>
  <si>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</si>
  <si>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</si>
  <si>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</si>
  <si>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</si>
  <si>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</si>
  <si>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</si>
  <si>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</si>
  <si>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</si>
  <si>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</si>
  <si>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</si>
  <si>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</si>
  <si>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</si>
  <si>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</si>
  <si>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</si>
  <si>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</si>
  <si>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</si>
  <si>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</si>
  <si>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</si>
  <si>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</si>
  <si>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</si>
  <si>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</si>
  <si>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</si>
  <si>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</si>
  <si>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</si>
  <si>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</si>
  <si>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</si>
  <si>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</si>
  <si>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</si>
  <si>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</si>
  <si>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</si>
  <si>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</si>
  <si>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</si>
  <si>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</si>
  <si>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</si>
  <si>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</si>
  <si>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</si>
  <si>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</si>
  <si>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</si>
  <si>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</si>
  <si>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</si>
  <si>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</si>
  <si>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</si>
  <si>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</si>
  <si>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</si>
  <si>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</si>
  <si>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</si>
  <si>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</si>
  <si>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</si>
  <si>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</si>
  <si>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</si>
  <si>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</si>
  <si>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</si>
  <si>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</si>
  <si>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</si>
  <si>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</si>
  <si>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</si>
  <si>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</si>
  <si>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</si>
  <si>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</si>
  <si>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</si>
  <si>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</si>
  <si>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</si>
  <si>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</si>
  <si>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</si>
  <si>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</si>
  <si>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</si>
  <si>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</si>
  <si>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</si>
  <si>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</si>
  <si>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</si>
  <si>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</si>
  <si>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</si>
  <si>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</si>
  <si>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</si>
  <si>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</si>
  <si>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</si>
  <si>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</si>
  <si>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</si>
  <si>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</si>
  <si>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</si>
  <si>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</si>
  <si>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</si>
  <si>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</si>
  <si>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</si>
  <si>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</si>
  <si>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</si>
  <si>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</si>
  <si>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</si>
  <si>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</si>
  <si>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</si>
  <si>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</si>
  <si>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</si>
  <si>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</si>
  <si>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</si>
  <si>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</si>
  <si>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</si>
  <si>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</si>
  <si>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</si>
  <si>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</si>
  <si>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</si>
  <si>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</si>
  <si>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</si>
  <si>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</si>
  <si>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</si>
  <si>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</si>
  <si>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</si>
  <si>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</si>
  <si>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</si>
  <si>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</si>
  <si>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</si>
  <si>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</si>
  <si>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</si>
  <si>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</si>
  <si>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</si>
  <si>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</si>
  <si>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</si>
  <si>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</si>
  <si>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</si>
  <si>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</si>
  <si>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</si>
  <si>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</si>
  <si>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</si>
  <si>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</si>
  <si>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</si>
  <si>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</si>
  <si>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</si>
  <si>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</si>
  <si>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</si>
  <si>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</si>
  <si>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</si>
  <si>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</si>
  <si>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</si>
  <si>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</si>
  <si>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</si>
  <si>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</si>
  <si>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</si>
  <si>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</si>
  <si>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</si>
  <si>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</si>
  <si>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</si>
  <si>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</si>
  <si>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</si>
  <si>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</si>
  <si>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</si>
  <si>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</si>
  <si>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</si>
  <si>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</si>
  <si>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</si>
  <si>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</si>
  <si>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</si>
  <si>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</si>
  <si>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</si>
  <si>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</si>
  <si>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</si>
  <si>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</si>
  <si>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</si>
  <si>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</si>
  <si>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</si>
  <si>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</si>
  <si>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</si>
  <si>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</si>
  <si>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</si>
  <si>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</si>
  <si>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</si>
  <si>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</si>
  <si>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</si>
  <si>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</si>
  <si>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</si>
  <si>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</si>
  <si>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</si>
  <si>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</si>
  <si>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</si>
  <si>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</si>
  <si>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</si>
  <si>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</si>
  <si>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</si>
  <si>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</si>
  <si>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</si>
  <si>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</si>
  <si>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</si>
  <si>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</si>
  <si>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</si>
  <si>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</si>
  <si>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</si>
  <si>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</si>
  <si>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</si>
  <si>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</si>
  <si>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</si>
  <si>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</si>
  <si>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</si>
  <si>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</si>
  <si>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</si>
  <si>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</si>
  <si>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</si>
  <si>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</si>
  <si>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</si>
  <si>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</si>
  <si>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</si>
  <si>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</si>
  <si>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</si>
  <si>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</si>
  <si>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</si>
  <si>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</si>
  <si>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</si>
  <si>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</si>
  <si>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</si>
  <si>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</si>
  <si>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</si>
  <si>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</si>
  <si>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</si>
  <si>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</si>
  <si>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</si>
  <si>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</si>
  <si>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</si>
  <si>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</si>
  <si>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</si>
  <si>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</si>
  <si>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</si>
  <si>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</si>
  <si>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</si>
  <si>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</si>
  <si>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</si>
  <si>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</si>
  <si>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</si>
  <si>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</si>
  <si>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</si>
  <si>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</si>
  <si>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</si>
  <si>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</si>
  <si>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</si>
  <si>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</si>
  <si>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</si>
  <si>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</si>
  <si>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</si>
  <si>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</si>
  <si>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</si>
  <si>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</si>
  <si>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</si>
  <si>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</si>
  <si>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</si>
  <si>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</si>
  <si>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</si>
  <si>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</si>
  <si>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</si>
  <si>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</si>
  <si>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</si>
  <si>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</si>
  <si>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</si>
  <si>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</si>
  <si>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</si>
  <si>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</si>
  <si>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</si>
  <si>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</si>
  <si>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</si>
  <si>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</si>
  <si>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</si>
  <si>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</si>
  <si>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</si>
  <si>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</si>
  <si>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</si>
  <si>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</si>
  <si>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</si>
  <si>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</si>
  <si>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</si>
  <si>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</si>
  <si>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</si>
  <si>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</si>
  <si>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</si>
  <si>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</si>
  <si>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</si>
  <si>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</si>
  <si>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</si>
  <si>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</si>
  <si>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</si>
  <si>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</si>
  <si>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</si>
  <si>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</si>
  <si>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</si>
  <si>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</si>
  <si>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</si>
  <si>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</si>
  <si>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</si>
  <si>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</si>
  <si>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</si>
  <si>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</si>
  <si>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</si>
  <si>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</si>
  <si>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</si>
  <si>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</si>
  <si>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</si>
  <si>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</si>
  <si>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</si>
  <si>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</si>
  <si>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</si>
  <si>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</si>
  <si>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</si>
  <si>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</si>
  <si>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</si>
  <si>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</si>
  <si>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</si>
  <si>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</si>
  <si>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</si>
  <si>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</si>
  <si>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</si>
  <si>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</si>
  <si>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</si>
  <si>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</si>
  <si>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</si>
  <si>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</si>
  <si>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</si>
  <si>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</si>
  <si>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</si>
  <si>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</si>
  <si>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</si>
  <si>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</si>
  <si>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</si>
  <si>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</si>
  <si>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</si>
  <si>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</si>
  <si>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</si>
  <si>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</si>
  <si>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</si>
  <si>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</si>
  <si>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</si>
  <si>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</si>
  <si>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</si>
  <si>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</si>
  <si>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</si>
  <si>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</si>
  <si>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</si>
  <si>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</si>
  <si>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</si>
  <si>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</si>
  <si>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</si>
  <si>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</si>
  <si>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</si>
  <si>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</si>
  <si>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</si>
  <si>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</si>
  <si>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</si>
  <si>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</si>
  <si>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</si>
  <si>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</si>
  <si>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</si>
  <si>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</si>
  <si>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</si>
  <si>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</si>
  <si>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</si>
  <si>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</si>
  <si>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</si>
  <si>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</si>
  <si>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</si>
  <si>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</si>
  <si>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</si>
  <si>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</si>
  <si>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</si>
  <si>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</si>
  <si>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</si>
  <si>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</si>
  <si>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</si>
  <si>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</si>
  <si>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</si>
  <si>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</si>
  <si>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</si>
  <si>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</si>
  <si>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</si>
  <si>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</si>
  <si>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</si>
  <si>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</si>
  <si>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</si>
  <si>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</si>
  <si>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</si>
  <si>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</si>
  <si>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</si>
  <si>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</si>
  <si>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</si>
  <si>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</si>
  <si>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</si>
  <si>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</si>
  <si>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</si>
  <si>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</si>
  <si>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</si>
  <si>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</si>
  <si>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</si>
  <si>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</si>
  <si>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</si>
  <si>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</si>
  <si>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</si>
  <si>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</si>
  <si>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</si>
  <si>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</si>
  <si>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</si>
  <si>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</si>
  <si>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</si>
  <si>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</si>
  <si>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</si>
  <si>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</si>
  <si>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</si>
  <si>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</si>
  <si>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</si>
  <si>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</si>
  <si>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</si>
  <si>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</si>
  <si>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</si>
  <si>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</si>
  <si>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</si>
  <si>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</si>
  <si>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</si>
  <si>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</si>
  <si>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</si>
  <si>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</si>
  <si>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</si>
  <si>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</si>
  <si>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</si>
  <si>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</si>
  <si>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</si>
  <si>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</si>
  <si>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</si>
  <si>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</si>
  <si>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</si>
  <si>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</si>
  <si>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</si>
  <si>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</si>
  <si>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</si>
  <si>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</si>
  <si>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</si>
  <si>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</si>
  <si>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</si>
  <si>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</si>
  <si>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</si>
  <si>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</si>
  <si>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</si>
  <si>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</si>
  <si>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</si>
  <si>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</si>
  <si>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</si>
  <si>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</si>
  <si>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</si>
  <si>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</si>
  <si>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</si>
  <si>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</si>
  <si>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</si>
  <si>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</si>
  <si>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</si>
  <si>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</si>
  <si>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</si>
  <si>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</si>
  <si>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</si>
  <si>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</si>
  <si>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</si>
  <si>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</si>
  <si>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</si>
  <si>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</si>
  <si>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</si>
  <si>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</si>
  <si>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</si>
  <si>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</si>
  <si>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</si>
  <si>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</si>
  <si>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</si>
  <si>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</si>
  <si>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</si>
  <si>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</si>
  <si>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</si>
  <si>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</si>
  <si>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</si>
  <si>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</si>
  <si>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</si>
  <si>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</si>
  <si>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</si>
  <si>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</si>
  <si>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</si>
  <si>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</si>
  <si>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</si>
  <si>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</si>
  <si>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</si>
  <si>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</si>
  <si>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</si>
  <si>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</si>
  <si>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</si>
  <si>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</si>
  <si>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</si>
  <si>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</si>
  <si>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</si>
  <si>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</si>
  <si>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</si>
  <si>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</si>
  <si>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</si>
  <si>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</si>
  <si>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</si>
  <si>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</si>
  <si>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</si>
  <si>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</si>
  <si>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</si>
  <si>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</si>
  <si>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</si>
  <si>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</si>
  <si>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</si>
  <si>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</si>
  <si>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</si>
  <si>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</si>
  <si>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</si>
  <si>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</si>
  <si>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</si>
  <si>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</si>
  <si>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</si>
  <si>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</si>
  <si>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</si>
  <si>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</si>
  <si>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</si>
  <si>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</si>
  <si>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</si>
  <si>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</si>
  <si>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</si>
  <si>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</si>
  <si>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</si>
  <si>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</si>
  <si>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</si>
  <si>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</si>
  <si>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</si>
  <si>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</si>
  <si>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</si>
  <si>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</si>
  <si>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</si>
  <si>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</si>
  <si>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</si>
  <si>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</si>
  <si>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</si>
  <si>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</si>
  <si>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</si>
  <si>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</si>
  <si>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</si>
  <si>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</si>
  <si>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</si>
  <si>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</si>
  <si>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</si>
  <si>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</si>
  <si>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</si>
  <si>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</si>
  <si>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</si>
  <si>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</si>
  <si>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</si>
  <si>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</si>
  <si>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</si>
  <si>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</si>
  <si>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</si>
  <si>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</si>
  <si>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</si>
  <si>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</si>
  <si>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</si>
  <si>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</si>
  <si>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</si>
  <si>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</si>
  <si>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</si>
  <si>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</si>
  <si>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</si>
  <si>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</si>
  <si>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</si>
  <si>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</si>
  <si>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</si>
  <si>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</si>
  <si>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</si>
  <si>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</si>
  <si>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</si>
  <si>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</si>
  <si>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</si>
  <si>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</si>
  <si>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</si>
  <si>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</si>
  <si>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</si>
  <si>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</si>
  <si>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</si>
  <si>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</si>
  <si>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</si>
  <si>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</si>
  <si>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</si>
  <si>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</si>
  <si>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</si>
  <si>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</si>
  <si>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</si>
  <si>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</si>
  <si>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</si>
  <si>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</si>
  <si>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</si>
  <si>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</si>
  <si>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</si>
  <si>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</si>
  <si>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</si>
  <si>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</si>
  <si>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</si>
  <si>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</si>
  <si>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</si>
  <si>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</si>
  <si>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</si>
  <si>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</si>
  <si>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</si>
  <si>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</si>
  <si>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</si>
  <si>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</si>
  <si>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</si>
  <si>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</si>
  <si>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</si>
  <si>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</si>
  <si>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</si>
  <si>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</si>
  <si>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</si>
  <si>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</si>
  <si>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</si>
  <si>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</si>
  <si>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</si>
  <si>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</si>
  <si>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</si>
  <si>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</si>
  <si>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</si>
  <si>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</si>
  <si>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</si>
  <si>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</si>
  <si>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</si>
  <si>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</si>
  <si>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</si>
  <si>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</si>
  <si>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</si>
  <si>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</si>
  <si>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</si>
  <si>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</si>
  <si>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</si>
  <si>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</si>
  <si>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</si>
  <si>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</si>
  <si>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</si>
  <si>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</si>
  <si>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</si>
  <si>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</si>
  <si>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</si>
  <si>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</si>
  <si>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</si>
  <si>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</si>
  <si>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</si>
  <si>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</si>
  <si>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</si>
  <si>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</si>
  <si>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</si>
  <si>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</si>
  <si>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</si>
  <si>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</si>
  <si>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</si>
  <si>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</si>
  <si>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</si>
  <si>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</si>
  <si>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</si>
  <si>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</si>
  <si>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</si>
  <si>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</si>
  <si>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</si>
  <si>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</si>
  <si>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</si>
  <si>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</si>
  <si>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</si>
  <si>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</si>
  <si>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</si>
  <si>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</si>
  <si>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</si>
  <si>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</si>
  <si>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</si>
  <si>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</si>
  <si>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</si>
  <si>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</si>
  <si>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</si>
  <si>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</si>
  <si>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</si>
  <si>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</si>
  <si>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</si>
  <si>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</si>
  <si>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</si>
  <si>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</si>
  <si>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</si>
  <si>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</si>
  <si>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</si>
  <si>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</si>
  <si>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</si>
  <si>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</si>
  <si>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</si>
  <si>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</si>
  <si>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</si>
  <si>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</si>
  <si>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</si>
  <si>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</si>
  <si>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</si>
  <si>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</si>
  <si>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</si>
  <si>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</si>
  <si>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</si>
  <si>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</si>
  <si>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</si>
  <si>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</si>
  <si>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</si>
  <si>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</si>
  <si>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</si>
  <si>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</si>
  <si>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</si>
  <si>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</si>
  <si>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</si>
  <si>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</si>
  <si>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</si>
  <si>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</si>
  <si>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</si>
  <si>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</si>
  <si>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</si>
  <si>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</si>
  <si>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</si>
  <si>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</si>
  <si>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</si>
  <si>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</si>
  <si>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</si>
  <si>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</si>
  <si>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</si>
  <si>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</si>
  <si>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</si>
  <si>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</si>
  <si>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</si>
  <si>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</si>
  <si>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</si>
  <si>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</si>
  <si>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</si>
  <si>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</si>
  <si>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</si>
  <si>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</si>
  <si>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</si>
  <si>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</si>
  <si>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</si>
  <si>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</si>
  <si>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</si>
  <si>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</si>
  <si>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</si>
  <si>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</si>
  <si>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</si>
  <si>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</si>
  <si>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</si>
  <si>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</si>
  <si>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</si>
  <si>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</si>
  <si>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</si>
  <si>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</si>
  <si>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</si>
  <si>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</si>
  <si>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</si>
  <si>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</si>
  <si>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</si>
  <si>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</si>
  <si>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</si>
  <si>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</si>
  <si>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</si>
  <si>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</si>
  <si>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</si>
  <si>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</si>
  <si>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</si>
  <si>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</si>
  <si>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</si>
  <si>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</si>
  <si>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</si>
  <si>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</si>
  <si>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</si>
  <si>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</si>
  <si>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</si>
  <si>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</si>
  <si>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</si>
  <si>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</si>
  <si>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</si>
  <si>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</si>
  <si>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</si>
  <si>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</si>
  <si>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</si>
  <si>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</si>
  <si>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</si>
  <si>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</si>
  <si>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</si>
  <si>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</si>
  <si>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</si>
  <si>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</si>
  <si>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</si>
  <si>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</si>
  <si>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</si>
  <si>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</si>
  <si>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</si>
  <si>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</si>
  <si>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</si>
  <si>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</si>
  <si>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</si>
  <si>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</si>
  <si>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</si>
  <si>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</si>
  <si>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</si>
  <si>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</si>
  <si>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</si>
  <si>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</si>
  <si>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</si>
  <si>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</si>
  <si>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</si>
  <si>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</si>
  <si>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</si>
  <si>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</si>
  <si>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</si>
  <si>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</si>
  <si>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</si>
  <si>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</si>
  <si>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</si>
  <si>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</si>
  <si>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</si>
  <si>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</si>
  <si>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</si>
  <si>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</si>
  <si>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</si>
  <si>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</si>
  <si>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</si>
  <si>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</si>
  <si>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</si>
  <si>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</si>
  <si>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</si>
  <si>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</si>
  <si>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</si>
  <si>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</si>
  <si>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</si>
  <si>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</si>
  <si>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</si>
  <si>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</si>
  <si>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</si>
  <si>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</si>
  <si>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</si>
  <si>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</si>
  <si>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</si>
  <si>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</si>
  <si>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</si>
  <si>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</si>
  <si>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</si>
  <si>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</si>
  <si>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</si>
  <si>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</si>
  <si>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</si>
  <si>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</si>
  <si>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</si>
  <si>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</si>
  <si>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</si>
  <si>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</si>
  <si>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</si>
  <si>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</si>
  <si>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</si>
  <si>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</si>
  <si>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</si>
  <si>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</si>
  <si>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</si>
  <si>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</si>
  <si>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</si>
  <si>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</si>
  <si>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</si>
  <si>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</si>
  <si>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</si>
  <si>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</si>
  <si>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</si>
  <si>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</si>
  <si>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</si>
  <si>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</si>
  <si>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</si>
  <si>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</si>
  <si>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</si>
  <si>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</si>
  <si>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</si>
  <si>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</si>
  <si>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</si>
  <si>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</si>
  <si>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</si>
  <si>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</si>
  <si>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</si>
  <si>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</si>
  <si>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</si>
  <si>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</si>
  <si>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</si>
  <si>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</si>
  <si>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</si>
  <si>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</si>
  <si>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</si>
  <si>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</si>
  <si>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</si>
  <si>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</si>
  <si>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</si>
  <si>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</si>
  <si>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</si>
  <si>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</si>
  <si>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</si>
  <si>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</si>
  <si>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</si>
  <si>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</si>
  <si>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</si>
  <si>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</si>
  <si>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</si>
  <si>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</si>
  <si>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</si>
  <si>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</si>
  <si>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</si>
  <si>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</si>
  <si>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</si>
  <si>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</si>
  <si>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</si>
  <si>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</si>
  <si>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</si>
  <si>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</si>
  <si>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</si>
  <si>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</si>
  <si>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</si>
  <si>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</si>
  <si>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</si>
  <si>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</si>
  <si>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</si>
  <si>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</si>
  <si>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</si>
  <si>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</si>
  <si>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</si>
  <si>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</si>
  <si>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</si>
  <si>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</si>
  <si>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</si>
  <si>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</si>
  <si>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</si>
  <si>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</si>
  <si>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</si>
  <si>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</si>
  <si>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</si>
  <si>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</si>
  <si>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</si>
  <si>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</si>
  <si>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</si>
  <si>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</si>
  <si>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</si>
  <si>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</si>
  <si>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</si>
  <si>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</si>
  <si>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</si>
  <si>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</si>
  <si>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</si>
  <si>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</si>
  <si>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</si>
  <si>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</si>
  <si>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</si>
  <si>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</si>
  <si>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</si>
  <si>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</si>
  <si>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</si>
  <si>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</si>
  <si>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</si>
  <si>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</si>
  <si>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</si>
  <si>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</si>
  <si>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</si>
  <si>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</si>
  <si>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</si>
  <si>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</si>
  <si>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</si>
  <si>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</si>
  <si>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</si>
  <si>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</si>
  <si>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</si>
  <si>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</si>
  <si>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</si>
  <si>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</si>
  <si>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</si>
  <si>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</si>
  <si>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</si>
  <si>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</si>
  <si>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</si>
  <si>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</si>
  <si>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</si>
  <si>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</si>
  <si>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</si>
  <si>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</si>
  <si>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</si>
  <si>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</si>
  <si>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</si>
  <si>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</si>
  <si>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</si>
  <si>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</si>
  <si>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</si>
  <si>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</si>
  <si>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</si>
  <si>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</si>
  <si>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</si>
  <si>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</si>
  <si>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</si>
  <si>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</si>
  <si>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</si>
  <si>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</si>
  <si>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</si>
  <si>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</si>
  <si>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</si>
  <si>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</si>
  <si>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</si>
  <si>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</si>
  <si>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</si>
  <si>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</si>
  <si>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</si>
  <si>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</si>
  <si>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</si>
  <si>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</si>
  <si>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</si>
  <si>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</si>
  <si>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</si>
  <si>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</si>
  <si>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</si>
  <si>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</si>
  <si>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</si>
  <si>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</si>
  <si>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</si>
  <si>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</si>
  <si>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</si>
  <si>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</si>
  <si>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</si>
  <si>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</si>
  <si>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</si>
  <si>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</si>
  <si>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</si>
  <si>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</si>
  <si>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</si>
  <si>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</si>
  <si>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</si>
  <si>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</si>
  <si>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</si>
  <si>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</si>
  <si>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</si>
  <si>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</si>
  <si>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</si>
  <si>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</si>
  <si>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</si>
  <si>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</si>
  <si>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</si>
  <si>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</si>
  <si>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</si>
  <si>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</si>
  <si>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</si>
  <si>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</si>
  <si>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</si>
  <si>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</si>
  <si>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</si>
  <si>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</si>
  <si>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</si>
  <si>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</si>
  <si>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</si>
  <si>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</si>
  <si>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</si>
  <si>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</si>
  <si>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</si>
  <si>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</si>
  <si>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</si>
  <si>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</si>
  <si>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</si>
  <si>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</si>
  <si>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</si>
  <si>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</si>
  <si>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</si>
  <si>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</si>
  <si>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</si>
  <si>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</si>
  <si>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</si>
  <si>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</si>
  <si>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</si>
  <si>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</si>
  <si>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</si>
  <si>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</si>
  <si>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</si>
  <si>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</si>
  <si>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</si>
  <si>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</si>
  <si>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</si>
  <si>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</si>
  <si>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</si>
  <si>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</si>
  <si>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</si>
  <si>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</si>
  <si>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</si>
  <si>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</si>
  <si>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</si>
  <si>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</si>
  <si>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</si>
  <si>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</si>
  <si>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</si>
  <si>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</si>
  <si>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</si>
  <si>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</si>
  <si>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</si>
  <si>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</si>
  <si>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</si>
  <si>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</si>
  <si>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</si>
  <si>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</si>
  <si>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</si>
  <si>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</si>
  <si>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</si>
  <si>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</si>
  <si>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</si>
  <si>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</si>
  <si>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</si>
  <si>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</si>
  <si>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</si>
  <si>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</si>
  <si>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</si>
  <si>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</si>
  <si>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</si>
  <si>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</si>
  <si>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</si>
  <si>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</si>
  <si>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</si>
  <si>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</si>
  <si>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</si>
  <si>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</si>
  <si>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</si>
  <si>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</si>
  <si>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</si>
  <si>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</si>
  <si>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</si>
  <si>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</si>
  <si>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</si>
  <si>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</si>
  <si>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</si>
  <si>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</si>
  <si>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</si>
  <si>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</si>
  <si>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</si>
  <si>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</si>
  <si>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</si>
  <si>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</si>
  <si>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</si>
  <si>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</si>
  <si>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</si>
  <si>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</si>
  <si>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</si>
  <si>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</si>
  <si>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</si>
  <si>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</si>
  <si>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</si>
  <si>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</si>
  <si>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</si>
  <si>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</si>
  <si>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</si>
  <si>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</si>
  <si>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</si>
  <si>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</si>
  <si>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</si>
  <si>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</si>
  <si>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</si>
  <si>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</si>
  <si>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</si>
  <si>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</si>
  <si>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</si>
  <si>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</si>
  <si>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</si>
  <si>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</si>
  <si>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</si>
  <si>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</si>
  <si>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</si>
  <si>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</si>
  <si>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</si>
  <si>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</si>
  <si>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</si>
  <si>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</si>
  <si>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</si>
  <si>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</si>
  <si>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</si>
  <si>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</si>
  <si>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</si>
  <si>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</si>
  <si>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</si>
  <si>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</si>
  <si>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</si>
  <si>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</si>
  <si>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</si>
  <si>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</si>
  <si>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</si>
  <si>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</si>
  <si>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</si>
  <si>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</si>
  <si>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</si>
  <si>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</si>
  <si>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</si>
  <si>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</si>
  <si>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</si>
  <si>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</si>
  <si>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</si>
  <si>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</si>
  <si>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</si>
  <si>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</si>
  <si>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</si>
  <si>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</si>
  <si>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</si>
  <si>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</si>
  <si>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</si>
  <si>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</si>
  <si>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</si>
  <si>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</si>
  <si>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</si>
  <si>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</si>
  <si>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</si>
  <si>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</si>
  <si>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</si>
  <si>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</si>
  <si>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</si>
  <si>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</si>
  <si>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</si>
  <si>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</si>
  <si>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</si>
  <si>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</si>
  <si>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</si>
  <si>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</si>
  <si>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</si>
  <si>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</si>
  <si>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</si>
  <si>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</si>
  <si>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</si>
  <si>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</si>
  <si>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</si>
  <si>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</si>
  <si>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</si>
  <si>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</si>
  <si>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</si>
  <si>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</si>
  <si>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</si>
  <si>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</si>
  <si>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</si>
  <si>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</si>
  <si>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</si>
  <si>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</si>
  <si>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</si>
  <si>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</si>
  <si>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</si>
  <si>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</si>
  <si>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</si>
  <si>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</si>
  <si>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</si>
  <si>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</si>
  <si>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</si>
  <si>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</si>
  <si>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</si>
  <si>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</si>
  <si>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</si>
  <si>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</si>
  <si>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</si>
  <si>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</si>
  <si>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</si>
  <si>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</si>
  <si>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</si>
  <si>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</si>
  <si>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</si>
  <si>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</si>
  <si>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</si>
  <si>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</si>
  <si>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</si>
  <si>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</si>
  <si>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</si>
  <si>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</si>
  <si>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</si>
  <si>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</si>
  <si>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</si>
  <si>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</si>
  <si>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</si>
  <si>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</si>
  <si>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</si>
  <si>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</si>
  <si>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</si>
  <si>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</si>
  <si>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</si>
  <si>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</si>
  <si>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</si>
  <si>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</si>
  <si>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</si>
  <si>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</si>
  <si>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</si>
  <si>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</si>
  <si>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</si>
  <si>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</si>
  <si>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</si>
  <si>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</si>
  <si>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</si>
  <si>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</si>
  <si>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</si>
  <si>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</si>
  <si>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</si>
  <si>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</si>
  <si>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</si>
  <si>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</si>
  <si>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</si>
  <si>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</si>
  <si>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</si>
  <si>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</si>
  <si>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</si>
  <si>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</si>
  <si>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</si>
  <si>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</si>
  <si>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</si>
  <si>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</si>
  <si>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</si>
  <si>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</si>
  <si>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</si>
  <si>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</si>
  <si>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</si>
  <si>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</si>
  <si>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</si>
  <si>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</si>
  <si>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</si>
  <si>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</si>
  <si>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</si>
  <si>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</si>
  <si>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</si>
  <si>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</si>
  <si>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</si>
  <si>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</si>
  <si>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</si>
  <si>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</si>
  <si>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</si>
  <si>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</si>
  <si>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</si>
  <si>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</si>
  <si>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</si>
  <si>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</si>
  <si>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</si>
  <si>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</si>
  <si>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</si>
  <si>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</si>
  <si>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</si>
  <si>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</si>
  <si>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</si>
  <si>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</si>
  <si>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</si>
  <si>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</si>
  <si>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</si>
  <si>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</si>
  <si>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</si>
  <si>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</si>
  <si>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</si>
  <si>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</si>
  <si>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</si>
  <si>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</si>
  <si>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</si>
  <si>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</si>
  <si>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</si>
  <si>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</si>
  <si>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</si>
  <si>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</si>
  <si>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</si>
  <si>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</si>
  <si>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</si>
  <si>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</si>
  <si>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</si>
  <si>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</si>
  <si>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</si>
  <si>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</si>
  <si>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</si>
  <si>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</si>
  <si>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</si>
  <si>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</si>
  <si>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</si>
  <si>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</si>
  <si>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</si>
  <si>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</si>
  <si>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</si>
  <si>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</si>
  <si>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</si>
  <si>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</si>
  <si>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</si>
  <si>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</si>
  <si>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</si>
  <si>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</si>
  <si>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</si>
  <si>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</si>
  <si>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</si>
  <si>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</si>
  <si>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</si>
  <si>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</si>
  <si>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</si>
  <si>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</si>
  <si>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</si>
  <si>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</si>
  <si>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</si>
  <si>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</si>
  <si>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</si>
  <si>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</si>
  <si>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</si>
  <si>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</si>
  <si>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</si>
  <si>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</si>
  <si>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</si>
  <si>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</si>
  <si>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</si>
  <si>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</si>
  <si>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</si>
  <si>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</si>
  <si>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</si>
  <si>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</si>
  <si>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</si>
  <si>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</si>
  <si>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</si>
  <si>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</si>
  <si>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</si>
  <si>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</si>
  <si>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</si>
  <si>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</si>
  <si>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</si>
  <si>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</si>
  <si>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</si>
  <si>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</si>
  <si>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</si>
  <si>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</si>
  <si>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</si>
  <si>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</si>
  <si>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</si>
  <si>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</si>
  <si>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</si>
  <si>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</si>
  <si>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</si>
  <si>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</si>
  <si>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</si>
  <si>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</si>
  <si>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</si>
  <si>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</si>
  <si>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</si>
  <si>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</si>
  <si>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</si>
  <si>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</si>
  <si>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</si>
  <si>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</si>
  <si>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</si>
  <si>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</si>
  <si>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</si>
  <si>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</si>
  <si>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</si>
  <si>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</si>
  <si>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</si>
  <si>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</si>
  <si>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</si>
  <si>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</si>
  <si>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</si>
  <si>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</si>
  <si>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</si>
  <si>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</si>
  <si>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</si>
  <si>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</si>
  <si>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</si>
  <si>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</si>
  <si>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</si>
  <si>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</si>
  <si>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</si>
  <si>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</si>
  <si>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</si>
  <si>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</si>
  <si>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</si>
  <si>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</si>
  <si>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</si>
  <si>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</si>
  <si>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</si>
  <si>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</si>
  <si>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</si>
  <si>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</si>
  <si>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</si>
  <si>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</si>
  <si>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</si>
  <si>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</si>
  <si>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</si>
  <si>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</si>
  <si>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</si>
  <si>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</si>
  <si>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</si>
  <si>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</si>
  <si>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</si>
  <si>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</si>
  <si>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</si>
  <si>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</si>
  <si>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</si>
  <si>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</si>
  <si>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</si>
  <si>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</si>
  <si>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</si>
  <si>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</si>
  <si>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</si>
  <si>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</si>
  <si>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</si>
  <si>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</si>
  <si>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</si>
  <si>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</si>
  <si>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</si>
  <si>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</si>
  <si>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</si>
  <si>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</si>
  <si>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</si>
  <si>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</si>
  <si>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</si>
  <si>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</si>
  <si>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</si>
  <si>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</si>
  <si>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</si>
  <si>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</si>
  <si>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</si>
  <si>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</si>
  <si>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</si>
  <si>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</si>
  <si>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</si>
  <si>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</si>
  <si>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</si>
  <si>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</si>
  <si>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</si>
  <si>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</si>
  <si>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</si>
  <si>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</si>
  <si>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</si>
  <si>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</si>
  <si>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</si>
  <si>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</si>
  <si>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</si>
  <si>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</si>
  <si>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</si>
  <si>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</si>
  <si>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</si>
  <si>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</si>
  <si>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</si>
  <si>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</si>
  <si>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</si>
  <si>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</si>
  <si>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</si>
  <si>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</si>
  <si>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</si>
  <si>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</si>
  <si>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</si>
  <si>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</si>
  <si>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</si>
  <si>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</si>
  <si>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</si>
  <si>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</si>
  <si>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</si>
  <si>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</si>
  <si>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</si>
  <si>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</si>
  <si>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</si>
  <si>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</si>
  <si>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</si>
  <si>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</si>
  <si>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</si>
  <si>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</si>
  <si>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</si>
  <si>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</si>
  <si>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</si>
  <si>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</si>
  <si>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</si>
  <si>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</si>
  <si>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</si>
  <si>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</si>
  <si>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</si>
  <si>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</si>
  <si>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</si>
  <si>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</si>
  <si>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</si>
  <si>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</si>
  <si>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</si>
  <si>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</si>
  <si>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</si>
  <si>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</si>
  <si>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</si>
  <si>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</si>
  <si>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</si>
  <si>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</si>
  <si>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</si>
  <si>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</si>
  <si>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</si>
  <si>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</si>
  <si>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</si>
  <si>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</si>
  <si>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</si>
  <si>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</si>
  <si>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</si>
  <si>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</si>
  <si>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</si>
  <si>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</si>
  <si>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</si>
  <si>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</si>
  <si>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</si>
  <si>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</si>
  <si>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</si>
  <si>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</si>
  <si>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</si>
  <si>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</si>
  <si>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</si>
  <si>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</si>
  <si>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</si>
  <si>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</si>
  <si>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</si>
  <si>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</si>
  <si>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</si>
  <si>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</si>
  <si>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</si>
  <si>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</si>
  <si>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</si>
  <si>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</si>
  <si>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</si>
  <si>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</si>
  <si>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</si>
  <si>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</si>
  <si>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</si>
  <si>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</si>
  <si>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</si>
  <si>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</si>
  <si>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</si>
  <si>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</si>
  <si>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</si>
  <si>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</si>
  <si>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</si>
  <si>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</si>
  <si>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</si>
  <si>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</si>
  <si>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</si>
  <si>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</si>
  <si>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</si>
  <si>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</si>
  <si>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</si>
  <si>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</si>
  <si>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</si>
  <si>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</si>
  <si>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</si>
  <si>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</si>
  <si>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</si>
  <si>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</si>
  <si>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</si>
  <si>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</si>
  <si>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</si>
  <si>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</si>
  <si>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</si>
  <si>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</si>
  <si>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</si>
  <si>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</si>
  <si>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</si>
  <si>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</si>
  <si>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</si>
  <si>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</si>
  <si>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</si>
  <si>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</si>
  <si>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</si>
  <si>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</si>
  <si>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</si>
  <si>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</si>
  <si>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</si>
  <si>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</si>
  <si>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</si>
  <si>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</si>
  <si>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</si>
  <si>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</si>
  <si>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</si>
  <si>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</si>
  <si>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</si>
  <si>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</si>
  <si>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</si>
  <si>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</si>
  <si>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</si>
  <si>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</si>
  <si>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</si>
  <si>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</si>
  <si>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</si>
  <si>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</si>
  <si>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</si>
  <si>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</si>
  <si>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</si>
  <si>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</si>
  <si>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</si>
  <si>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</si>
  <si>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</si>
  <si>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</si>
  <si>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</si>
  <si>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</si>
  <si>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</si>
  <si>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</si>
  <si>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</si>
  <si>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</si>
  <si>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</si>
  <si>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</si>
  <si>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</si>
  <si>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</si>
  <si>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</si>
  <si>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</si>
  <si>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</si>
  <si>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</si>
  <si>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</si>
  <si>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</si>
  <si>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</si>
  <si>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</si>
  <si>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</si>
  <si>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</si>
  <si>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</si>
  <si>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</si>
  <si>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</si>
  <si>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</si>
  <si>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</si>
  <si>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</si>
  <si>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</si>
  <si>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</si>
  <si>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</si>
  <si>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</si>
  <si>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</si>
  <si>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</si>
  <si>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</si>
  <si>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</si>
  <si>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</si>
  <si>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</si>
  <si>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</si>
  <si>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</si>
  <si>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</si>
  <si>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</si>
  <si>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</si>
  <si>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</si>
  <si>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</si>
  <si>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</si>
  <si>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</si>
  <si>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</si>
  <si>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</si>
  <si>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</si>
  <si>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</si>
  <si>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</si>
  <si>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</si>
  <si>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</si>
  <si>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</si>
  <si>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</si>
  <si>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</si>
  <si>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</si>
  <si>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</si>
  <si>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</si>
  <si>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</si>
  <si>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</si>
  <si>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</si>
  <si>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</si>
  <si>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</si>
  <si>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</si>
  <si>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</si>
  <si>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</si>
  <si>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</si>
  <si>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</si>
  <si>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</si>
  <si>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</si>
  <si>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</si>
  <si>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</si>
  <si>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</si>
  <si>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</si>
  <si>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</si>
  <si>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</si>
  <si>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</si>
  <si>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</si>
  <si>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</si>
  <si>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</si>
  <si>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</si>
  <si>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</si>
  <si>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</si>
  <si>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</si>
  <si>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</si>
  <si>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</si>
  <si>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</si>
  <si>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</si>
  <si>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</si>
  <si>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</si>
  <si>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</si>
  <si>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</si>
  <si>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</si>
  <si>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</si>
  <si>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</si>
  <si>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</si>
  <si>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</si>
  <si>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</si>
  <si>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</si>
  <si>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</si>
  <si>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</si>
  <si>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</si>
  <si>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</si>
  <si>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</si>
  <si>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</si>
  <si>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</si>
  <si>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</si>
  <si>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</si>
  <si>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</si>
  <si>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</si>
  <si>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</si>
  <si>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</si>
  <si>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</si>
  <si>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</si>
  <si>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</si>
  <si>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</si>
  <si>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</si>
  <si>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</si>
  <si>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</si>
  <si>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</si>
  <si>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</si>
  <si>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</si>
  <si>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</si>
  <si>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</si>
  <si>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</si>
  <si>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</si>
  <si>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</si>
  <si>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</si>
  <si>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</si>
  <si>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</si>
  <si>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</si>
  <si>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</si>
  <si>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</si>
  <si>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</si>
  <si>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</si>
  <si>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</si>
  <si>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</si>
  <si>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</si>
  <si>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</si>
  <si>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</si>
  <si>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</si>
  <si>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</si>
  <si>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</si>
  <si>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</si>
  <si>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</si>
  <si>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</si>
  <si>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</si>
  <si>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</si>
  <si>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</si>
  <si>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</si>
  <si>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</si>
  <si>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</si>
  <si>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</si>
  <si>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</si>
  <si>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</si>
  <si>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</si>
  <si>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</si>
  <si>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</si>
  <si>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</si>
  <si>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</si>
  <si>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</si>
  <si>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</si>
  <si>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</si>
  <si>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</si>
  <si>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</si>
  <si>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</si>
  <si>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</si>
  <si>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</si>
  <si>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</si>
  <si>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</si>
  <si>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</si>
  <si>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</si>
  <si>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</si>
  <si>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</si>
  <si>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</si>
  <si>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</si>
  <si>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</si>
  <si>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</si>
  <si>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</si>
  <si>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</si>
  <si>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</si>
  <si>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</si>
  <si>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</si>
  <si>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</si>
  <si>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</si>
  <si>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</si>
  <si>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</si>
  <si>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</si>
  <si>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</si>
  <si>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</si>
  <si>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</si>
  <si>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</si>
  <si>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</si>
  <si>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</si>
  <si>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</si>
  <si>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</si>
  <si>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</si>
  <si>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</si>
  <si>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</si>
  <si>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</si>
  <si>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</si>
  <si>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</si>
  <si>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</si>
  <si>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</si>
  <si>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</si>
  <si>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</si>
  <si>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</si>
  <si>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</si>
  <si>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</si>
  <si>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</si>
  <si>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</si>
  <si>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</si>
  <si>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</si>
  <si>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</si>
  <si>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</si>
  <si>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</si>
  <si>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</si>
  <si>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</si>
  <si>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</si>
  <si>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</si>
  <si>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</si>
  <si>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</si>
  <si>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</si>
  <si>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</si>
  <si>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</si>
  <si>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</si>
  <si>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</si>
  <si>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</si>
  <si>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</si>
  <si>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</si>
  <si>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</si>
  <si>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</si>
  <si>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</si>
  <si>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</si>
  <si>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</si>
  <si>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</si>
  <si>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</si>
  <si>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</si>
  <si>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</si>
  <si>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</si>
  <si>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</si>
  <si>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</si>
  <si>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</si>
  <si>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</si>
  <si>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</si>
  <si>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</si>
  <si>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</si>
  <si>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</si>
  <si>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</si>
  <si>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</si>
  <si>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</si>
  <si>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</si>
  <si>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</si>
  <si>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</si>
  <si>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</si>
  <si>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</si>
  <si>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</si>
  <si>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</si>
  <si>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</si>
  <si>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</si>
  <si>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</si>
  <si>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</si>
  <si>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</si>
  <si>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</si>
  <si>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</si>
  <si>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</si>
  <si>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</si>
  <si>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</si>
  <si>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</si>
  <si>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</si>
  <si>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</si>
  <si>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</si>
  <si>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</si>
  <si>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</si>
  <si>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</si>
  <si>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</si>
  <si>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</si>
  <si>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</si>
  <si>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</si>
  <si>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</si>
  <si>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</si>
  <si>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</si>
  <si>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</si>
  <si>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</si>
  <si>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</si>
  <si>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</si>
  <si>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</si>
  <si>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</si>
  <si>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</si>
  <si>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</si>
  <si>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</si>
  <si>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</si>
  <si>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</si>
  <si>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</si>
  <si>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</si>
  <si>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</si>
  <si>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</si>
  <si>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</si>
  <si>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</si>
  <si>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</si>
  <si>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</si>
  <si>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</si>
  <si>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</si>
  <si>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</si>
  <si>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</si>
  <si>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</si>
  <si>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</si>
  <si>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</si>
  <si>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</si>
  <si>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</si>
  <si>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</si>
  <si>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</si>
  <si>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</si>
  <si>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</si>
  <si>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</si>
  <si>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</si>
  <si>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</si>
  <si>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</si>
  <si>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</si>
  <si>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</si>
  <si>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</si>
  <si>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</si>
  <si>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</si>
  <si>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</si>
  <si>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</si>
  <si>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</si>
  <si>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</si>
  <si>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</si>
  <si>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</si>
  <si>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</si>
  <si>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</si>
  <si>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</si>
  <si>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</si>
  <si>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</si>
  <si>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</si>
  <si>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</si>
  <si>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</si>
  <si>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</si>
  <si>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</si>
  <si>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</si>
  <si>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</si>
  <si>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</si>
  <si>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</si>
  <si>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</si>
  <si>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</si>
  <si>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</si>
  <si>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</si>
  <si>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</si>
  <si>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</si>
  <si>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</si>
  <si>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</si>
  <si>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</si>
  <si>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</si>
  <si>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</si>
  <si>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</si>
  <si>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</si>
  <si>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</si>
  <si>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</si>
  <si>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</si>
  <si>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</si>
  <si>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</si>
  <si>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</si>
  <si>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</si>
  <si>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</si>
  <si>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</si>
  <si>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</si>
  <si>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</si>
  <si>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</si>
  <si>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</si>
  <si>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</si>
  <si>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</si>
  <si>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</si>
  <si>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</si>
  <si>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</si>
  <si>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</si>
  <si>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</si>
  <si>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</si>
  <si>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</si>
  <si>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</si>
  <si>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</si>
  <si>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</si>
  <si>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</si>
  <si>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</si>
  <si>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</si>
  <si>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</si>
  <si>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</si>
  <si>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</si>
  <si>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</si>
  <si>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</si>
  <si>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</si>
  <si>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</si>
  <si>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</si>
  <si>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</si>
  <si>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</si>
  <si>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</si>
  <si>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</si>
  <si>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</si>
  <si>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</si>
  <si>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</si>
  <si>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</si>
  <si>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</si>
  <si>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</si>
  <si>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</si>
  <si>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</si>
  <si>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</si>
  <si>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</si>
  <si>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</si>
  <si>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</si>
  <si>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</si>
  <si>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</si>
  <si>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</si>
  <si>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</si>
  <si>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</si>
  <si>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</si>
  <si>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</si>
  <si>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</si>
  <si>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</si>
  <si>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</si>
  <si>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</si>
  <si>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</si>
  <si>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</si>
  <si>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</si>
  <si>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</si>
  <si>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</si>
  <si>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</si>
  <si>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</si>
  <si>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</si>
  <si>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</si>
  <si>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</si>
  <si>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</si>
  <si>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</si>
  <si>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</si>
  <si>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</si>
  <si>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</si>
  <si>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</si>
  <si>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</si>
  <si>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</si>
  <si>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</si>
  <si>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</si>
  <si>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</si>
  <si>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</si>
  <si>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</si>
  <si>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</si>
  <si>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</si>
  <si>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</si>
  <si>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</si>
  <si>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</si>
  <si>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</si>
  <si>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</si>
  <si>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</si>
  <si>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</si>
  <si>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</si>
  <si>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</si>
  <si>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</si>
  <si>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</si>
  <si>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</si>
  <si>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</si>
  <si>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</si>
  <si>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</si>
  <si>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</si>
  <si>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</si>
  <si>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</si>
  <si>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</si>
  <si>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</si>
  <si>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</si>
  <si>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</si>
  <si>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</si>
  <si>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</si>
  <si>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</si>
  <si>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</si>
  <si>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</si>
  <si>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</si>
  <si>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</si>
  <si>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</si>
  <si>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</si>
  <si>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</si>
  <si>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</si>
  <si>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</si>
  <si>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</si>
  <si>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</si>
  <si>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</si>
  <si>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</si>
  <si>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</si>
  <si>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</si>
  <si>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</si>
  <si>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</si>
  <si>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</si>
  <si>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</si>
  <si>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</si>
  <si>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</si>
  <si>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</si>
  <si>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</si>
  <si>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</si>
  <si>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</si>
  <si>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</si>
  <si>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</si>
  <si>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</si>
  <si>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</si>
  <si>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</si>
  <si>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</si>
  <si>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</si>
  <si>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</si>
  <si>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</si>
  <si>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</si>
  <si>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</si>
  <si>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</si>
  <si>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</si>
  <si>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</si>
  <si>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</si>
  <si>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</si>
  <si>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</si>
  <si>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</si>
  <si>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</si>
  <si>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</si>
  <si>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</si>
  <si>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</si>
  <si>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</si>
  <si>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</si>
  <si>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</si>
  <si>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</si>
  <si>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</si>
  <si>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</si>
  <si>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</si>
  <si>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</si>
  <si>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</si>
  <si>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</si>
  <si>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</si>
  <si>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</si>
  <si>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</si>
  <si>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</si>
  <si>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</si>
  <si>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</si>
  <si>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</si>
  <si>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</si>
  <si>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</si>
  <si>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</si>
  <si>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</si>
  <si>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</si>
  <si>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</si>
  <si>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</si>
  <si>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</si>
  <si>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</si>
  <si>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</si>
  <si>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</si>
  <si>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</si>
  <si>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</si>
  <si>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</si>
  <si>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</si>
  <si>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</si>
  <si>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</si>
  <si>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</si>
  <si>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</si>
  <si>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</si>
  <si>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</si>
  <si>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</si>
  <si>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</si>
  <si>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</si>
  <si>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</si>
  <si>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</si>
  <si>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</si>
  <si>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</si>
  <si>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</si>
  <si>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</si>
  <si>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</si>
  <si>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</si>
  <si>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</si>
  <si>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</si>
  <si>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</si>
  <si>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</si>
  <si>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</si>
  <si>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</si>
  <si>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</si>
  <si>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</si>
  <si>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</si>
  <si>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</si>
  <si>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</si>
  <si>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</si>
  <si>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</si>
  <si>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</si>
  <si>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</si>
  <si>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</si>
  <si>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</si>
  <si>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</si>
  <si>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</si>
  <si>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</si>
  <si>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</si>
  <si>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</si>
  <si>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</si>
  <si>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</si>
  <si>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</si>
  <si>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</si>
  <si>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</si>
  <si>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</si>
  <si>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</si>
  <si>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</si>
  <si>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</si>
  <si>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</si>
  <si>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</si>
  <si>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</si>
  <si>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</si>
  <si>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</si>
  <si>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</si>
  <si>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</si>
  <si>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</si>
  <si>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</si>
  <si>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</si>
  <si>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</si>
  <si>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</si>
  <si>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</si>
  <si>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</si>
  <si>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</si>
  <si>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</si>
  <si>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</si>
  <si>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</si>
  <si>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</si>
  <si>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</si>
  <si>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</si>
  <si>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</si>
  <si>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</si>
  <si>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</si>
  <si>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</si>
  <si>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</si>
  <si>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</si>
  <si>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</si>
  <si>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</si>
  <si>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</si>
  <si>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</si>
  <si>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</si>
  <si>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</si>
  <si>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</si>
  <si>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</si>
  <si>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</si>
  <si>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</si>
  <si>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</si>
  <si>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</si>
  <si>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</si>
  <si>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</si>
  <si>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</si>
  <si>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</si>
  <si>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</si>
  <si>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</si>
  <si>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</si>
  <si>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</si>
  <si>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</si>
  <si>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</si>
  <si>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</si>
  <si>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</si>
  <si>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</si>
  <si>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</si>
  <si>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</si>
  <si>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</si>
  <si>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</si>
  <si>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</si>
  <si>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</si>
  <si>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</si>
  <si>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</si>
  <si>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</si>
  <si>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</si>
  <si>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</si>
  <si>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</si>
  <si>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</si>
  <si>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</si>
  <si>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</si>
  <si>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</si>
  <si>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</si>
  <si>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</si>
  <si>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</si>
  <si>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</si>
  <si>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</si>
  <si>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</si>
  <si>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</si>
  <si>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</si>
  <si>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</si>
  <si>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</si>
  <si>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</si>
  <si>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</si>
  <si>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</si>
  <si>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</si>
  <si>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</si>
  <si>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</si>
  <si>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</si>
  <si>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</si>
  <si>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</si>
  <si>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</si>
  <si>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</si>
  <si>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</si>
  <si>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</si>
  <si>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</si>
  <si>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</si>
  <si>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</si>
  <si>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</si>
  <si>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</si>
  <si>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</si>
  <si>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</si>
  <si>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</si>
  <si>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</si>
  <si>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</si>
  <si>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</si>
  <si>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</si>
  <si>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</si>
  <si>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</si>
  <si>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</si>
  <si>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</si>
  <si>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</si>
  <si>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</si>
  <si>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</si>
  <si>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</si>
  <si>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</si>
  <si>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</si>
  <si>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</si>
  <si>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</si>
  <si>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</si>
  <si>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</si>
  <si>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</si>
  <si>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</si>
  <si>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</si>
  <si>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</si>
  <si>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</si>
  <si>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</si>
  <si>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</si>
  <si>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</si>
  <si>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</si>
  <si>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</si>
  <si>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</si>
  <si>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</si>
  <si>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</si>
  <si>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</si>
  <si>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</si>
  <si>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</si>
  <si>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</si>
  <si>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</si>
  <si>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</si>
  <si>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</si>
  <si>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</si>
  <si>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</si>
  <si>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</si>
  <si>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</si>
  <si>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</si>
  <si>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</si>
  <si>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</si>
  <si>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</si>
  <si>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</si>
  <si>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</si>
  <si>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</si>
  <si>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</si>
  <si>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</si>
  <si>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</si>
  <si>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</si>
  <si>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</si>
  <si>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</si>
  <si>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</si>
  <si>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</si>
  <si>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</si>
  <si>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</si>
  <si>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</si>
  <si>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</si>
  <si>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</si>
  <si>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</si>
  <si>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</si>
  <si>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</si>
  <si>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</si>
  <si>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</si>
  <si>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</si>
  <si>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</si>
  <si>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</si>
  <si>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</si>
  <si>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</si>
  <si>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</si>
  <si>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</si>
  <si>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</si>
  <si>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</si>
  <si>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</si>
  <si>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</si>
  <si>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</si>
  <si>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</si>
  <si>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</si>
  <si>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</si>
  <si>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</si>
  <si>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</si>
  <si>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</si>
  <si>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</si>
  <si>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</si>
  <si>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</si>
  <si>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</si>
  <si>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</si>
  <si>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</si>
  <si>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</si>
  <si>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</si>
  <si>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</si>
  <si>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</si>
  <si>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</si>
  <si>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</si>
  <si>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</si>
  <si>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</si>
  <si>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</si>
  <si>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</si>
  <si>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</si>
  <si>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</si>
  <si>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</si>
  <si>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</si>
  <si>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</si>
  <si>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</si>
  <si>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</si>
  <si>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</si>
  <si>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</si>
  <si>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</si>
  <si>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</si>
  <si>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</si>
  <si>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</si>
  <si>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</si>
  <si>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</si>
  <si>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</si>
  <si>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</si>
  <si>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</si>
  <si>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</si>
  <si>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</si>
  <si>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</si>
  <si>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</si>
  <si>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</si>
  <si>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</si>
  <si>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</si>
  <si>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</si>
  <si>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</si>
  <si>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</si>
  <si>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</si>
  <si>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</si>
  <si>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</si>
  <si>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</si>
  <si>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</si>
  <si>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</si>
  <si>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</si>
  <si>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</si>
  <si>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</si>
  <si>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</si>
  <si>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</si>
  <si>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</si>
  <si>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</si>
  <si>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</si>
  <si>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</si>
  <si>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</si>
  <si>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</si>
  <si>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</si>
  <si>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</si>
  <si>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</si>
  <si>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</si>
  <si>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</si>
  <si>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</si>
  <si>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</si>
  <si>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</si>
  <si>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</si>
  <si>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</si>
  <si>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</si>
  <si>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</si>
  <si>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</si>
  <si>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</si>
  <si>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</si>
  <si>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</si>
  <si>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</si>
  <si>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</si>
  <si>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</si>
  <si>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</si>
  <si>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</si>
  <si>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</si>
  <si>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</si>
  <si>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</si>
  <si>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</si>
  <si>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</si>
  <si>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</si>
  <si>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</si>
  <si>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</si>
  <si>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</si>
  <si>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</si>
  <si>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</si>
  <si>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</si>
  <si>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</si>
  <si>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</si>
  <si>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</si>
  <si>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</si>
  <si>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</si>
  <si>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</si>
  <si>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</si>
  <si>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</si>
  <si>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</si>
  <si>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</si>
  <si>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</si>
  <si>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</si>
  <si>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</si>
  <si>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</si>
  <si>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</si>
  <si>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</si>
  <si>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</si>
  <si>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</si>
  <si>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</si>
  <si>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</si>
  <si>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</si>
  <si>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</si>
  <si>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</si>
  <si>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</si>
  <si>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</si>
  <si>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</si>
  <si>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</si>
  <si>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</si>
  <si>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</si>
  <si>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</si>
  <si>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</si>
  <si>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</si>
  <si>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</si>
  <si>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</si>
  <si>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</si>
  <si>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</si>
  <si>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</si>
  <si>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</si>
  <si>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</si>
  <si>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</si>
  <si>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</si>
  <si>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</si>
  <si>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</si>
  <si>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</si>
  <si>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</si>
  <si>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</si>
  <si>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</si>
  <si>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</si>
  <si>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</si>
  <si>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</si>
  <si>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</si>
  <si>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</si>
  <si>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</si>
  <si>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</si>
  <si>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</si>
  <si>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</si>
  <si>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</si>
  <si>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</si>
  <si>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</si>
  <si>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</si>
  <si>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</si>
  <si>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</si>
  <si>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</si>
  <si>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</si>
  <si>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</si>
  <si>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</si>
  <si>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</si>
  <si>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</si>
  <si>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</si>
  <si>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</si>
  <si>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</si>
  <si>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</si>
  <si>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</si>
  <si>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</si>
  <si>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</si>
  <si>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</si>
  <si>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</si>
  <si>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</si>
  <si>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</si>
  <si>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</si>
  <si>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</si>
  <si>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</si>
  <si>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</si>
  <si>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</si>
  <si>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</si>
  <si>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</si>
  <si>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</si>
  <si>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</si>
  <si>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</si>
  <si>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</si>
  <si>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</si>
  <si>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</si>
  <si>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</si>
  <si>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</si>
  <si>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</si>
  <si>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</si>
  <si>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</si>
  <si>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</si>
  <si>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</si>
  <si>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</si>
  <si>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</si>
  <si>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</si>
  <si>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</si>
  <si>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</si>
  <si>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</si>
  <si>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</si>
  <si>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</si>
  <si>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</si>
  <si>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</si>
  <si>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</si>
  <si>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</si>
  <si>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</si>
  <si>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</si>
  <si>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</si>
  <si>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</si>
  <si>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</si>
  <si>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</si>
  <si>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</si>
  <si>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</si>
  <si>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</si>
  <si>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</si>
  <si>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</si>
  <si>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</si>
  <si>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</si>
  <si>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</si>
  <si>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</si>
  <si>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</si>
  <si>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</si>
  <si>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</si>
  <si>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</si>
  <si>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</si>
  <si>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</si>
  <si>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</si>
  <si>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</si>
  <si>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</si>
  <si>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</si>
  <si>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</si>
  <si>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</si>
  <si>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</si>
  <si>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</si>
  <si>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</si>
  <si>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</si>
  <si>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</si>
  <si>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</si>
  <si>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</si>
  <si>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</si>
  <si>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</si>
  <si>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</si>
  <si>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</si>
  <si>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</si>
  <si>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</si>
  <si>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</si>
  <si>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</si>
  <si>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</si>
  <si>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</si>
  <si>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</si>
  <si>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</si>
  <si>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</si>
  <si>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</si>
  <si>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</si>
  <si>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</si>
  <si>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</si>
  <si>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</si>
  <si>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</si>
  <si>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</si>
  <si>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</si>
  <si>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</si>
  <si>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</si>
  <si>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</si>
  <si>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</si>
  <si>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</si>
  <si>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</si>
  <si>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</si>
  <si>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</si>
  <si>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</si>
  <si>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</si>
  <si>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</si>
  <si>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</si>
  <si>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</si>
  <si>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</si>
  <si>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</si>
  <si>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</si>
  <si>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</si>
  <si>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</si>
  <si>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</si>
  <si>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</si>
  <si>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</si>
  <si>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</si>
  <si>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</si>
  <si>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</si>
  <si>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</si>
  <si>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</si>
  <si>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</si>
  <si>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</si>
  <si>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</si>
  <si>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</si>
  <si>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</si>
  <si>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</si>
  <si>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</si>
  <si>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</si>
  <si>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</si>
  <si>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</si>
  <si>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</si>
  <si>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</si>
  <si>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</si>
  <si>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</si>
  <si>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</si>
  <si>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</si>
  <si>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</si>
  <si>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</si>
  <si>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</si>
  <si>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</si>
  <si>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</si>
  <si>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</si>
  <si>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</si>
  <si>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</si>
  <si>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</si>
  <si>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</si>
  <si>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</si>
  <si>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</si>
  <si>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</si>
  <si>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</si>
  <si>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</si>
  <si>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</si>
  <si>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</si>
  <si>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</si>
  <si>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</si>
  <si>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</si>
  <si>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</si>
  <si>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</si>
  <si>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</si>
  <si>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</si>
  <si>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</si>
  <si>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</si>
  <si>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</si>
  <si>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</si>
  <si>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</si>
  <si>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</si>
  <si>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</si>
  <si>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</si>
  <si>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</si>
  <si>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</si>
  <si>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</si>
  <si>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</si>
  <si>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</si>
  <si>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</si>
  <si>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</si>
  <si>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</si>
  <si>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</si>
  <si>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</si>
  <si>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</si>
  <si>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</si>
  <si>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</si>
  <si>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</si>
  <si>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</si>
  <si>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</si>
  <si>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</si>
  <si>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</si>
  <si>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</si>
  <si>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</si>
  <si>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</si>
  <si>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</si>
  <si>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</si>
  <si>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</si>
  <si>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</si>
  <si>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</si>
  <si>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</si>
  <si>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</si>
  <si>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</si>
  <si>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</si>
  <si>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</si>
  <si>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</si>
  <si>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</si>
  <si>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</si>
  <si>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</si>
  <si>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</si>
  <si>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</si>
  <si>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</si>
  <si>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</si>
  <si>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</si>
  <si>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</si>
  <si>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</si>
  <si>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</si>
  <si>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</si>
  <si>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</si>
  <si>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</si>
  <si>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</si>
  <si>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</si>
  <si>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</si>
  <si>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</si>
  <si>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</si>
  <si>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</si>
  <si>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</si>
  <si>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</si>
  <si>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</si>
  <si>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</si>
  <si>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</si>
  <si>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</si>
  <si>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</si>
  <si>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</si>
  <si>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</si>
  <si>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</si>
  <si>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</si>
  <si>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</si>
  <si>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</si>
  <si>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</si>
  <si>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</si>
  <si>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</si>
  <si>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</si>
  <si>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</si>
  <si>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</si>
  <si>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</si>
  <si>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</si>
  <si>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</si>
  <si>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</si>
  <si>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</si>
  <si>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</si>
  <si>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</si>
  <si>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</si>
  <si>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</si>
  <si>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</si>
  <si>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</si>
  <si>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</si>
  <si>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</si>
  <si>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</si>
  <si>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</si>
  <si>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</si>
  <si>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</si>
  <si>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</si>
  <si>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</si>
  <si>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</si>
  <si>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</si>
  <si>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</si>
  <si>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</si>
  <si>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</si>
  <si>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</si>
  <si>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</si>
  <si>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</si>
  <si>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</si>
  <si>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</si>
  <si>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</si>
  <si>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</si>
  <si>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</si>
  <si>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</si>
  <si>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</si>
  <si>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</si>
  <si>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</si>
  <si>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</si>
  <si>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</si>
  <si>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</si>
  <si>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</si>
  <si>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</si>
  <si>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</si>
  <si>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</si>
  <si>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</si>
  <si>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</si>
  <si>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</si>
  <si>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</si>
  <si>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</si>
  <si>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</si>
  <si>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</si>
  <si>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</si>
  <si>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</si>
  <si>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</si>
  <si>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</si>
  <si>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</si>
  <si>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</si>
  <si>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</si>
  <si>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</si>
  <si>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</si>
  <si>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</si>
  <si>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</si>
  <si>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</si>
  <si>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</si>
  <si>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</si>
  <si>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</si>
  <si>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</si>
  <si>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</si>
  <si>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</si>
  <si>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</si>
  <si>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</si>
  <si>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</si>
  <si>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</si>
  <si>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</si>
  <si>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</si>
  <si>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</si>
  <si>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</si>
  <si>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</si>
  <si>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</si>
  <si>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</si>
  <si>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</si>
  <si>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</si>
  <si>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</si>
  <si>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</si>
  <si>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</si>
  <si>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</si>
  <si>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</si>
  <si>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</si>
  <si>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</si>
  <si>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</si>
  <si>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</si>
  <si>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</si>
  <si>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</si>
  <si>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</si>
  <si>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</si>
  <si>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</si>
  <si>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</si>
  <si>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</si>
  <si>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</si>
  <si>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</si>
  <si>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</si>
  <si>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</si>
  <si>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</si>
  <si>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</si>
  <si>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</si>
  <si>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</si>
  <si>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</si>
  <si>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</si>
  <si>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</si>
  <si>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</si>
  <si>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</si>
  <si>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</si>
  <si>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</si>
  <si>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</si>
  <si>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</si>
  <si>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</si>
  <si>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</si>
  <si>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</si>
  <si>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</si>
  <si>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</si>
  <si>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</si>
  <si>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</si>
  <si>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</si>
  <si>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</si>
  <si>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</si>
  <si>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</si>
  <si>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</si>
  <si>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</si>
  <si>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</si>
  <si>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</si>
  <si>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</si>
  <si>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</si>
  <si>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</si>
  <si>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</si>
  <si>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</si>
  <si>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</si>
  <si>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</si>
  <si>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</si>
  <si>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</si>
  <si>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</si>
  <si>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</si>
  <si>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</si>
  <si>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</si>
  <si>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</si>
  <si>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</si>
  <si>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</si>
  <si>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</si>
  <si>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</si>
  <si>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</si>
  <si>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</si>
  <si>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</si>
  <si>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</si>
  <si>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</si>
  <si>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</si>
  <si>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</si>
  <si>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</si>
  <si>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</si>
  <si>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</si>
  <si>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</si>
  <si>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</si>
  <si>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</si>
  <si>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</si>
  <si>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</si>
  <si>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</si>
  <si>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</si>
  <si>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</si>
  <si>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</si>
  <si>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</si>
  <si>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</si>
  <si>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</si>
  <si>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</si>
  <si>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</si>
  <si>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</si>
  <si>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</si>
  <si>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</si>
  <si>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</si>
  <si>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</si>
  <si>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</si>
  <si>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</si>
  <si>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</si>
  <si>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</si>
  <si>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</si>
  <si>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</si>
  <si>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</si>
  <si>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</si>
  <si>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</si>
  <si>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</si>
  <si>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</si>
  <si>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</si>
  <si>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</si>
  <si>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</si>
  <si>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</si>
  <si>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</si>
  <si>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</si>
  <si>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</si>
  <si>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</si>
  <si>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</si>
  <si>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</si>
  <si>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</si>
  <si>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</si>
  <si>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</si>
  <si>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</si>
  <si>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</si>
  <si>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</si>
  <si>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</si>
  <si>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</si>
  <si>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</si>
  <si>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</si>
  <si>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</si>
  <si>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</si>
  <si>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</si>
  <si>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</si>
  <si>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</si>
  <si>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</si>
  <si>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</si>
  <si>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</si>
  <si>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</si>
  <si>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</si>
  <si>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</si>
  <si>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</si>
  <si>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</si>
  <si>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</si>
  <si>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</si>
  <si>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</si>
  <si>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</si>
  <si>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</si>
  <si>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</si>
  <si>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</si>
  <si>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</si>
  <si>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</si>
  <si>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</si>
  <si>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</si>
  <si>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</si>
  <si>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</si>
  <si>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</si>
  <si>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</si>
  <si>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</si>
  <si>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</si>
  <si>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</si>
  <si>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</si>
  <si>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</si>
  <si>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</si>
  <si>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</si>
  <si>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</si>
  <si>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</si>
  <si>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</si>
  <si>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</si>
  <si>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</si>
  <si>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</si>
  <si>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</si>
  <si>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</si>
  <si>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</si>
  <si>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</si>
  <si>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</si>
  <si>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</si>
  <si>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</si>
  <si>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</si>
  <si>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</si>
  <si>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</si>
  <si>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</si>
  <si>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</si>
  <si>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</si>
  <si>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</si>
  <si>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</si>
  <si>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</si>
  <si>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</si>
  <si>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</si>
  <si>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</si>
  <si>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</si>
  <si>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</si>
  <si>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</si>
  <si>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</si>
  <si>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</si>
  <si>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</si>
  <si>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</si>
  <si>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</si>
  <si>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</si>
  <si>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</si>
  <si>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</si>
  <si>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</si>
  <si>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</si>
  <si>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</si>
  <si>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</si>
  <si>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</si>
  <si>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</si>
  <si>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</si>
  <si>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</si>
  <si>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</si>
  <si>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</si>
  <si>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</si>
  <si>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</si>
  <si>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</si>
  <si>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</si>
  <si>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</si>
  <si>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</si>
  <si>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</si>
  <si>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</si>
  <si>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</si>
  <si>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</si>
  <si>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</si>
  <si>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</si>
  <si>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</si>
  <si>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</si>
  <si>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</si>
  <si>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</si>
  <si>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</si>
  <si>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</si>
  <si>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</si>
  <si>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</si>
  <si>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</si>
  <si>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</si>
  <si>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</si>
  <si>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</si>
  <si>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</si>
  <si>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</si>
  <si>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</si>
  <si>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</si>
  <si>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</si>
  <si>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</si>
  <si>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</si>
  <si>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</si>
  <si>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</si>
  <si>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</si>
  <si>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</si>
  <si>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</si>
  <si>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</si>
  <si>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</si>
  <si>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</si>
  <si>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</si>
  <si>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</si>
  <si>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</si>
  <si>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</si>
  <si>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</si>
  <si>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</si>
  <si>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</si>
  <si>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</si>
  <si>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</si>
  <si>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</si>
  <si>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</si>
  <si>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</si>
  <si>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</si>
  <si>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</si>
  <si>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</si>
  <si>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</si>
  <si>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</si>
  <si>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</si>
  <si>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</si>
  <si>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</si>
  <si>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</si>
  <si>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</si>
  <si>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</si>
  <si>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</si>
  <si>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</si>
  <si>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</si>
  <si>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</si>
  <si>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</si>
  <si>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</si>
  <si>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</si>
  <si>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</si>
  <si>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</si>
  <si>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</si>
  <si>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</si>
  <si>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</si>
  <si>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</si>
  <si>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</si>
  <si>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</si>
  <si>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</si>
  <si>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</si>
  <si>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</si>
  <si>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</si>
  <si>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</si>
  <si>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</si>
  <si>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</si>
  <si>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</si>
  <si>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</si>
  <si>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</si>
  <si>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</si>
  <si>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</si>
  <si>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</si>
  <si>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</si>
  <si>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</si>
  <si>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</si>
  <si>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</si>
  <si>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</si>
  <si>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</si>
  <si>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</si>
  <si>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</si>
  <si>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</si>
  <si>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</si>
  <si>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</si>
  <si>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</si>
  <si>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</si>
  <si>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</si>
  <si>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</si>
  <si>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</si>
  <si>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</si>
  <si>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</si>
  <si>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</si>
  <si>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</si>
  <si>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</si>
  <si>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</si>
  <si>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</si>
  <si>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</si>
  <si>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</si>
  <si>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</si>
  <si>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</si>
  <si>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</si>
  <si>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</si>
  <si>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</si>
  <si>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</si>
  <si>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</si>
  <si>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</si>
  <si>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</si>
  <si>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</si>
  <si>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</si>
  <si>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</si>
  <si>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</si>
  <si>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</si>
  <si>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</si>
  <si>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</si>
  <si>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</si>
  <si>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</si>
  <si>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</si>
  <si>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</si>
  <si>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</si>
  <si>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</si>
  <si>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</si>
  <si>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</si>
  <si>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</si>
  <si>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</si>
  <si>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</si>
  <si>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</si>
  <si>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</si>
  <si>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</si>
  <si>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</si>
  <si>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</si>
  <si>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</si>
  <si>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</si>
  <si>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</si>
  <si>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</si>
  <si>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</si>
  <si>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</si>
  <si>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</si>
  <si>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</si>
  <si>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</si>
  <si>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</si>
  <si>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</si>
  <si>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</si>
  <si>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</si>
  <si>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</si>
  <si>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</si>
  <si>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</si>
  <si>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</si>
  <si>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</si>
  <si>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</si>
  <si>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</si>
  <si>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</si>
  <si>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</si>
  <si>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</si>
  <si>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</si>
  <si>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</si>
  <si>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</si>
  <si>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</si>
  <si>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</si>
  <si>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</si>
  <si>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</si>
  <si>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</si>
  <si>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</si>
  <si>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</si>
  <si>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</si>
  <si>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</si>
  <si>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</si>
  <si>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</si>
  <si>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</si>
  <si>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</si>
  <si>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</si>
  <si>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</si>
  <si>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</si>
  <si>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</si>
  <si>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</si>
  <si>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</si>
  <si>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</si>
  <si>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</si>
  <si>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</si>
  <si>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</si>
  <si>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</si>
  <si>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</si>
  <si>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</si>
  <si>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</si>
  <si>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</si>
  <si>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</si>
  <si>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</si>
  <si>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</si>
  <si>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</si>
  <si>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</si>
  <si>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</si>
  <si>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</si>
  <si>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</si>
  <si>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</si>
  <si>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</si>
  <si>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</si>
  <si>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</si>
  <si>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</si>
  <si>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</si>
  <si>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</si>
  <si>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</si>
  <si>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</si>
  <si>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</si>
  <si>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</si>
  <si>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</si>
  <si>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</si>
  <si>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</si>
  <si>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</si>
  <si>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</si>
  <si>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</si>
  <si>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</si>
  <si>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</si>
  <si>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</si>
  <si>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</si>
  <si>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</si>
  <si>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</si>
  <si>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</si>
  <si>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</si>
  <si>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</si>
  <si>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</si>
  <si>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</si>
  <si>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</si>
  <si>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</si>
  <si>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</si>
  <si>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</si>
  <si>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</si>
  <si>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</si>
  <si>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</si>
  <si>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</si>
  <si>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</si>
  <si>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</si>
  <si>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</si>
  <si>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</si>
  <si>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</si>
  <si>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</si>
  <si>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</si>
  <si>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</si>
  <si>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</si>
  <si>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</si>
  <si>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</si>
  <si>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</si>
  <si>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</si>
  <si>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</si>
  <si>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</si>
  <si>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</si>
  <si>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</si>
  <si>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</si>
  <si>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</si>
  <si>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</si>
  <si>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</si>
  <si>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</si>
  <si>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</si>
  <si>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</si>
  <si>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</si>
  <si>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</si>
  <si>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</si>
  <si>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</si>
  <si>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</si>
  <si>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</si>
  <si>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</si>
  <si>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</si>
  <si>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</si>
  <si>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</si>
  <si>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</si>
  <si>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</si>
  <si>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</si>
  <si>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</si>
  <si>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</si>
  <si>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</si>
  <si>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</si>
  <si>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</si>
  <si>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</si>
  <si>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</si>
  <si>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</si>
  <si>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</si>
  <si>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</si>
  <si>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</si>
  <si>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</si>
  <si>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</si>
  <si>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</si>
  <si>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</si>
  <si>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</si>
  <si>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</si>
  <si>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</si>
  <si>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</si>
  <si>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</si>
  <si>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</si>
  <si>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</si>
  <si>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</si>
  <si>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</si>
  <si>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</si>
  <si>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</si>
  <si>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</si>
  <si>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</si>
  <si>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</si>
  <si>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</si>
  <si>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</si>
  <si>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</si>
  <si>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</si>
  <si>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</si>
  <si>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</si>
  <si>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</si>
  <si>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</si>
  <si>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</si>
  <si>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</si>
  <si>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</si>
  <si>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</si>
  <si>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</si>
  <si>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</si>
  <si>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</si>
  <si>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</si>
  <si>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</si>
  <si>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</si>
  <si>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</si>
  <si>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</si>
  <si>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</si>
  <si>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</si>
  <si>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</si>
  <si>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</si>
  <si>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</si>
  <si>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</si>
  <si>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</si>
  <si>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</si>
  <si>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</si>
  <si>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</si>
  <si>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</si>
  <si>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</si>
  <si>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</si>
  <si>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</si>
  <si>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</si>
  <si>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</si>
  <si>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</si>
  <si>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</si>
  <si>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</si>
  <si>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</si>
  <si>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</si>
  <si>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</si>
  <si>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</si>
  <si>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</si>
  <si>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</si>
  <si>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</si>
  <si>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</si>
  <si>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</si>
  <si>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</si>
  <si>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</si>
  <si>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</si>
  <si>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</si>
  <si>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</si>
  <si>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</si>
  <si>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</si>
  <si>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</si>
  <si>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</si>
  <si>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</si>
  <si>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</si>
  <si>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</si>
  <si>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</si>
  <si>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</si>
  <si>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</si>
  <si>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</si>
  <si>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</si>
  <si>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</si>
  <si>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</si>
  <si>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</si>
  <si>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</si>
  <si>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</si>
  <si>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</si>
  <si>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</si>
  <si>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</si>
  <si>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</si>
  <si>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</si>
  <si>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</si>
  <si>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</si>
  <si>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</si>
  <si>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</si>
  <si>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</si>
  <si>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</si>
  <si>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</si>
  <si>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</si>
  <si>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</si>
  <si>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</si>
  <si>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</si>
  <si>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</si>
  <si>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</si>
  <si>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</si>
  <si>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</si>
  <si>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</si>
  <si>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</si>
  <si>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</si>
  <si>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</si>
  <si>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</si>
  <si>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</si>
  <si>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</si>
  <si>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</si>
  <si>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</si>
  <si>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</si>
  <si>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</si>
  <si>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</si>
  <si>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</si>
  <si>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</si>
  <si>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</si>
  <si>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</si>
  <si>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</si>
  <si>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</si>
  <si>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</si>
  <si>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</si>
  <si>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</si>
  <si>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</si>
  <si>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</si>
  <si>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</si>
  <si>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</si>
  <si>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</si>
  <si>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</si>
  <si>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</si>
  <si>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</si>
  <si>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</si>
  <si>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</si>
  <si>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</si>
  <si>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</si>
  <si>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</si>
  <si>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</si>
  <si>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</si>
  <si>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</si>
  <si>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</si>
  <si>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</si>
  <si>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</si>
  <si>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</si>
  <si>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</si>
  <si>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</si>
  <si>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</si>
  <si>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</si>
  <si>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</si>
  <si>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</si>
  <si>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</si>
  <si>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</si>
  <si>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</si>
  <si>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</si>
  <si>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</si>
  <si>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</si>
  <si>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</si>
  <si>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</si>
  <si>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</si>
  <si>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</si>
  <si>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</si>
  <si>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</si>
  <si>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</si>
  <si>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</si>
  <si>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</si>
  <si>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</si>
  <si>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</si>
  <si>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</si>
  <si>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</si>
  <si>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</si>
  <si>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</si>
  <si>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</si>
  <si>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</si>
  <si>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</si>
  <si>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</si>
  <si>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</si>
  <si>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</si>
  <si>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</si>
  <si>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</si>
  <si>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</si>
  <si>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</si>
  <si>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</si>
  <si>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</si>
  <si>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</si>
  <si>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</si>
  <si>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</si>
  <si>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</si>
  <si>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</si>
  <si>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</si>
  <si>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</si>
  <si>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</si>
  <si>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</si>
  <si>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</si>
  <si>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</si>
  <si>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</si>
  <si>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</si>
  <si>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</si>
  <si>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</si>
  <si>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</si>
  <si>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</si>
  <si>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</si>
  <si>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</si>
  <si>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</si>
  <si>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</si>
  <si>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</si>
  <si>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</si>
  <si>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</si>
  <si>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</si>
  <si>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</si>
  <si>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</si>
  <si>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</si>
  <si>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</si>
  <si>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</si>
  <si>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</si>
  <si>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</si>
  <si>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</si>
  <si>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</si>
  <si>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</si>
  <si>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</si>
  <si>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</si>
  <si>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</si>
  <si>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</si>
  <si>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</si>
  <si>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</si>
  <si>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</si>
  <si>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</si>
  <si>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</si>
  <si>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</si>
  <si>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</si>
  <si>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</si>
  <si>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</si>
  <si>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</si>
  <si>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</si>
  <si>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</si>
  <si>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</si>
  <si>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</si>
  <si>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</si>
  <si>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</si>
  <si>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</si>
  <si>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</si>
  <si>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</si>
  <si>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</si>
  <si>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</si>
  <si>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</si>
  <si>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</si>
  <si>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</si>
  <si>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</si>
  <si>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</si>
  <si>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</si>
  <si>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</si>
  <si>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</si>
  <si>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</si>
  <si>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</si>
  <si>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</si>
  <si>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</si>
  <si>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</si>
  <si>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</si>
  <si>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</si>
  <si>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</si>
  <si>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</si>
  <si>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</si>
  <si>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</si>
  <si>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</si>
  <si>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</si>
  <si>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</si>
  <si>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</si>
  <si>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</si>
  <si>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</si>
  <si>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</si>
  <si>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</si>
  <si>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</si>
  <si>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</si>
  <si>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</si>
  <si>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</si>
  <si>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</si>
  <si>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</si>
  <si>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</si>
  <si>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</si>
  <si>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</si>
  <si>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</si>
  <si>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</si>
  <si>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</si>
  <si>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</si>
  <si>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</si>
  <si>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</si>
  <si>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</si>
  <si>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</si>
  <si>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</si>
  <si>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</si>
  <si>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</si>
  <si>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</si>
  <si>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</si>
  <si>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</si>
  <si>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</si>
  <si>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</si>
  <si>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</si>
  <si>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</si>
  <si>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</si>
  <si>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</si>
  <si>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</si>
  <si>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</si>
  <si>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</si>
  <si>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</si>
  <si>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</si>
  <si>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</si>
  <si>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</si>
  <si>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</si>
  <si>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</si>
  <si>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</si>
  <si>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</si>
  <si>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</si>
  <si>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</si>
  <si>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</si>
  <si>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</si>
  <si>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</si>
  <si>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</si>
  <si>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</si>
  <si>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</si>
  <si>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</si>
  <si>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</si>
  <si>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</si>
  <si>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</si>
  <si>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</si>
  <si>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</si>
  <si>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</si>
  <si>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</si>
  <si>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</si>
  <si>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</si>
  <si>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</si>
  <si>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</si>
  <si>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</si>
  <si>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</si>
  <si>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</si>
  <si>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</si>
  <si>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</si>
  <si>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</si>
  <si>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</si>
  <si>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</si>
  <si>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</si>
  <si>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</si>
  <si>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</si>
  <si>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</si>
  <si>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</si>
  <si>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</si>
  <si>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</si>
  <si>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</si>
  <si>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</si>
  <si>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</si>
  <si>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</si>
  <si>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</si>
  <si>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</si>
  <si>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</si>
  <si>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</si>
  <si>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</si>
  <si>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</si>
  <si>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</si>
  <si>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</si>
  <si>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</si>
  <si>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</si>
  <si>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</si>
  <si>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</si>
  <si>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</si>
  <si>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</si>
  <si>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</si>
  <si>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</si>
  <si>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</si>
  <si>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</si>
  <si>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</si>
  <si>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</si>
  <si>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</si>
  <si>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</si>
  <si>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</si>
  <si>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</si>
  <si>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</si>
  <si>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</si>
  <si>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</si>
  <si>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</si>
  <si>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</si>
  <si>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</si>
  <si>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</si>
  <si>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</si>
  <si>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</si>
  <si>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</si>
  <si>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</si>
  <si>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</si>
  <si>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</si>
  <si>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</si>
  <si>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</si>
  <si>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</si>
  <si>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</si>
  <si>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</si>
  <si>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</si>
  <si>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</si>
  <si>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</si>
  <si>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</si>
  <si>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</si>
  <si>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</si>
  <si>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</si>
  <si>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</si>
  <si>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</si>
  <si>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</si>
  <si>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</si>
  <si>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</si>
  <si>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</si>
  <si>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</si>
  <si>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</si>
  <si>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</si>
  <si>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</si>
  <si>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</si>
  <si>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</si>
  <si>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</si>
  <si>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</si>
  <si>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</si>
  <si>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</si>
  <si>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</si>
  <si>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</si>
  <si>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</si>
  <si>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</si>
  <si>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</si>
  <si>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</si>
  <si>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</si>
  <si>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</si>
  <si>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</si>
  <si>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</si>
  <si>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</si>
  <si>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</si>
  <si>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</si>
  <si>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</si>
  <si>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</si>
  <si>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</si>
  <si>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</si>
  <si>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</si>
  <si>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</si>
  <si>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</si>
  <si>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</si>
  <si>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</si>
  <si>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</si>
  <si>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</si>
  <si>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</si>
  <si>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</si>
  <si>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</si>
  <si>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</si>
  <si>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</si>
  <si>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</si>
  <si>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</si>
  <si>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</si>
  <si>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</si>
  <si>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</si>
  <si>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</si>
  <si>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</si>
  <si>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</si>
  <si>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</si>
  <si>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</si>
  <si>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</si>
  <si>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</si>
  <si>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</si>
  <si>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</si>
  <si>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</si>
  <si>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</si>
  <si>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</si>
  <si>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</si>
  <si>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</si>
  <si>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</si>
  <si>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</si>
  <si>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</si>
  <si>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</si>
  <si>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</si>
  <si>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</si>
  <si>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</si>
  <si>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</si>
  <si>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</si>
  <si>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</si>
  <si>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</si>
  <si>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</si>
  <si>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</si>
  <si>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</si>
  <si>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</si>
  <si>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</si>
  <si>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</si>
  <si>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</si>
  <si>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</si>
  <si>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</si>
  <si>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</si>
  <si>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</si>
  <si>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</si>
  <si>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</si>
  <si>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</si>
  <si>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</si>
  <si>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</si>
  <si>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</si>
  <si>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</si>
  <si>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</si>
  <si>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</si>
  <si>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</si>
  <si>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</si>
  <si>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</si>
  <si>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</si>
  <si>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</si>
  <si>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</si>
  <si>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</si>
  <si>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</si>
  <si>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</si>
  <si>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</si>
  <si>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</si>
  <si>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</si>
  <si>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</si>
  <si>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</si>
  <si>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</si>
  <si>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</si>
  <si>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</si>
  <si>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</si>
  <si>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</si>
  <si>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</si>
  <si>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</si>
  <si>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</si>
  <si>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</si>
  <si>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</si>
  <si>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</si>
  <si>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</si>
  <si>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</si>
  <si>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</si>
  <si>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</si>
  <si>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</si>
  <si>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</si>
  <si>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</si>
  <si>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</si>
  <si>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</si>
  <si>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</si>
  <si>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</si>
  <si>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</si>
  <si>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</si>
  <si>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</si>
  <si>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</si>
  <si>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</si>
  <si>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</si>
  <si>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</si>
  <si>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</si>
  <si>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</si>
  <si>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</si>
  <si>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</si>
  <si>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</si>
  <si>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</si>
  <si>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</si>
  <si>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</si>
  <si>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</si>
  <si>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</si>
  <si>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</si>
  <si>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</si>
  <si>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</si>
  <si>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</si>
  <si>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</si>
  <si>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</si>
  <si>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</si>
  <si>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</si>
  <si>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</si>
  <si>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</si>
  <si>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</si>
  <si>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</si>
  <si>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</si>
  <si>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</si>
  <si>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</si>
  <si>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</si>
  <si>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</si>
  <si>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</si>
  <si>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</si>
  <si>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</si>
  <si>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</si>
  <si>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</si>
  <si>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</si>
  <si>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</si>
  <si>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</si>
  <si>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</si>
  <si>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</si>
  <si>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</si>
  <si>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</si>
  <si>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</si>
  <si>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</si>
  <si>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</si>
  <si>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</si>
  <si>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</si>
  <si>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</si>
  <si>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</si>
  <si>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</si>
  <si>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</si>
  <si>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</si>
  <si>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</si>
  <si>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</si>
  <si>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</si>
  <si>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</si>
  <si>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</si>
  <si>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</si>
  <si>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</si>
  <si>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</si>
  <si>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</si>
  <si>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</si>
  <si>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</si>
  <si>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</si>
  <si>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</si>
  <si>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</si>
  <si>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</si>
  <si>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</si>
  <si>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</si>
  <si>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</si>
  <si>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</si>
  <si>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</si>
  <si>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</si>
  <si>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</si>
  <si>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</si>
  <si>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</si>
  <si>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</si>
  <si>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</si>
  <si>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</si>
  <si>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</si>
  <si>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</si>
  <si>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</si>
  <si>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</si>
  <si>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</si>
  <si>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</si>
  <si>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</si>
  <si>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</si>
  <si>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</si>
  <si>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</si>
  <si>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</si>
  <si>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</si>
  <si>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</si>
  <si>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</si>
  <si>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</si>
  <si>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</si>
  <si>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</si>
  <si>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</si>
  <si>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</si>
  <si>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</si>
  <si>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</si>
  <si>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</si>
  <si>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</si>
  <si>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</si>
  <si>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</si>
  <si>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</si>
  <si>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</si>
  <si>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</si>
  <si>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</si>
  <si>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</si>
  <si>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</si>
  <si>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</si>
  <si>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</si>
  <si>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</si>
  <si>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</si>
  <si>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</si>
  <si>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</si>
  <si>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</si>
  <si>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</si>
  <si>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</si>
  <si>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</si>
  <si>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</si>
  <si>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</si>
  <si>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</si>
  <si>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</si>
  <si>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</si>
  <si>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</si>
  <si>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</si>
  <si>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</si>
  <si>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</si>
  <si>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</si>
  <si>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</si>
  <si>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</si>
  <si>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</si>
  <si>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</si>
  <si>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</si>
  <si>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</si>
  <si>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</si>
  <si>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</si>
  <si>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</si>
  <si>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</si>
  <si>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</si>
  <si>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</si>
  <si>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</si>
  <si>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</si>
  <si>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</si>
  <si>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</si>
  <si>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</si>
  <si>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</si>
  <si>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</si>
  <si>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</si>
  <si>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</si>
  <si>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</si>
  <si>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</si>
  <si>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</si>
  <si>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</si>
  <si>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</si>
  <si>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</si>
  <si>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</si>
  <si>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</si>
  <si>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</si>
  <si>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</si>
  <si>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</si>
  <si>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</si>
  <si>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</si>
  <si>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</si>
  <si>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</si>
  <si>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</si>
  <si>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</si>
  <si>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</si>
  <si>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</si>
  <si>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</si>
  <si>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</si>
  <si>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</si>
  <si>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</si>
  <si>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</si>
  <si>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</si>
  <si>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</si>
  <si>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</si>
  <si>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</si>
  <si>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</si>
  <si>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</si>
  <si>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</si>
  <si>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</si>
  <si>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</si>
  <si>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</si>
  <si>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</si>
  <si>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</si>
  <si>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</si>
  <si>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</si>
  <si>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</si>
  <si>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</si>
  <si>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</si>
  <si>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</si>
  <si>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</si>
  <si>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</si>
  <si>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</si>
  <si>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</si>
  <si>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</si>
  <si>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</si>
  <si>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</si>
  <si>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</si>
  <si>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</si>
  <si>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</si>
  <si>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</si>
  <si>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</si>
  <si>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</si>
  <si>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</si>
  <si>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</si>
  <si>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</si>
  <si>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</si>
  <si>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</si>
  <si>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</si>
  <si>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</si>
  <si>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</si>
  <si>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</si>
  <si>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</si>
  <si>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</si>
  <si>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</si>
  <si>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</si>
  <si>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</si>
  <si>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</si>
  <si>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</si>
  <si>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</si>
  <si>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</si>
  <si>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</si>
  <si>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</si>
  <si>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</si>
  <si>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</si>
  <si>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</si>
  <si>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</si>
  <si>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</si>
  <si>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</si>
  <si>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</si>
  <si>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</si>
  <si>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</si>
  <si>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</si>
  <si>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</si>
  <si>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</si>
  <si>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</si>
  <si>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</si>
  <si>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</si>
  <si>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</si>
  <si>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</si>
  <si>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</si>
  <si>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</si>
  <si>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</si>
  <si>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</si>
  <si>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</si>
  <si>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</si>
  <si>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</si>
  <si>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</si>
  <si>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</si>
  <si>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</si>
  <si>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</si>
  <si>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</si>
  <si>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</si>
  <si>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</si>
  <si>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</si>
  <si>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</si>
  <si>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</si>
  <si>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</si>
  <si>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</si>
  <si>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</si>
  <si>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</si>
  <si>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</si>
  <si>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</si>
  <si>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</si>
  <si>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</si>
  <si>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</si>
  <si>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</si>
  <si>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</si>
  <si>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</si>
  <si>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</si>
  <si>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</si>
  <si>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</si>
  <si>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</si>
  <si>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</si>
  <si>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</si>
  <si>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</si>
  <si>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</si>
  <si>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</si>
  <si>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</si>
  <si>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</si>
  <si>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</si>
  <si>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</si>
  <si>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</si>
  <si>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</si>
  <si>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</si>
  <si>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</si>
  <si>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</si>
  <si>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</si>
  <si>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</si>
  <si>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</si>
  <si>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</si>
  <si>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</si>
  <si>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</si>
  <si>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</si>
  <si>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</si>
  <si>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</si>
  <si>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</si>
  <si>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</si>
  <si>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</si>
  <si>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</si>
  <si>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</si>
  <si>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</si>
  <si>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</si>
  <si>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</si>
  <si>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</si>
  <si>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</si>
  <si>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</si>
  <si>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</si>
  <si>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</si>
  <si>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</si>
  <si>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</si>
  <si>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</si>
  <si>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</si>
  <si>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</si>
  <si>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</si>
  <si>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</si>
  <si>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</si>
  <si>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</si>
  <si>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</si>
  <si>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</si>
  <si>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</si>
  <si>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</si>
  <si>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</si>
  <si>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</si>
  <si>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</si>
  <si>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</si>
  <si>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</si>
  <si>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</si>
  <si>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</si>
  <si>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</si>
  <si>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</si>
  <si>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</si>
  <si>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</si>
  <si>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</si>
  <si>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</si>
  <si>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</si>
  <si>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</si>
  <si>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</si>
  <si>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</si>
  <si>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</si>
  <si>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</si>
  <si>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</si>
  <si>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</si>
  <si>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</si>
  <si>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</si>
  <si>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</si>
  <si>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</si>
  <si>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</si>
  <si>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</si>
  <si>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</si>
  <si>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</si>
  <si>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</si>
  <si>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</si>
  <si>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</si>
  <si>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</si>
  <si>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</si>
  <si>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</si>
  <si>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</si>
  <si>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</si>
  <si>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</si>
  <si>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</si>
  <si>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</si>
  <si>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</si>
  <si>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</si>
  <si>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</si>
  <si>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</si>
  <si>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</si>
  <si>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</si>
  <si>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</si>
  <si>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</si>
  <si>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</si>
  <si>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</si>
  <si>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</si>
  <si>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</si>
  <si>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</si>
  <si>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</si>
  <si>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</si>
  <si>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</si>
  <si>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</si>
  <si>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</si>
  <si>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</si>
  <si>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</si>
  <si>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</si>
  <si>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</si>
  <si>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</si>
  <si>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</si>
  <si>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</si>
  <si>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</si>
  <si>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</si>
  <si>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</si>
  <si>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</si>
  <si>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</si>
  <si>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</si>
  <si>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</si>
  <si>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</si>
  <si>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</si>
  <si>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</si>
  <si>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</si>
  <si>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</si>
  <si>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</si>
  <si>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</si>
  <si>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</si>
  <si>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</si>
  <si>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</si>
  <si>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</si>
  <si>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</si>
  <si>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</si>
  <si>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</si>
  <si>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</si>
  <si>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</si>
  <si>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</si>
  <si>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</si>
  <si>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</si>
  <si>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</si>
  <si>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</si>
  <si>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</si>
  <si>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</si>
  <si>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</si>
  <si>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</si>
  <si>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</si>
  <si>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</si>
  <si>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</si>
  <si>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</si>
  <si>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</si>
  <si>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</si>
  <si>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</si>
  <si>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</si>
  <si>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</si>
  <si>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</si>
  <si>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</si>
  <si>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</si>
  <si>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</si>
  <si>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</si>
  <si>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</si>
  <si>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</si>
  <si>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</si>
  <si>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</si>
  <si>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</si>
  <si>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</si>
  <si>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</si>
  <si>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</si>
  <si>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</si>
  <si>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</si>
  <si>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</si>
  <si>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</si>
  <si>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</si>
  <si>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</si>
  <si>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</si>
  <si>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</si>
  <si>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</si>
  <si>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</si>
  <si>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</si>
  <si>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</si>
  <si>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</si>
  <si>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</si>
  <si>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</si>
  <si>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</si>
  <si>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</si>
  <si>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</si>
  <si>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</si>
  <si>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</si>
  <si>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</si>
  <si>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</si>
  <si>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</si>
  <si>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</si>
  <si>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</si>
  <si>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</si>
  <si>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</si>
  <si>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</si>
  <si>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</si>
  <si>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</si>
  <si>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</si>
  <si>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</si>
  <si>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</si>
  <si>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</si>
  <si>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</si>
  <si>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</si>
  <si>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</si>
  <si>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</si>
  <si>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</si>
  <si>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</si>
  <si>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</si>
  <si>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</si>
  <si>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</si>
  <si>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</si>
  <si>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</si>
  <si>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</si>
  <si>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</si>
  <si>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</si>
  <si>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</si>
  <si>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</si>
  <si>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</si>
  <si>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</si>
  <si>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</si>
  <si>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</si>
  <si>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</si>
  <si>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</si>
  <si>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</si>
  <si>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</si>
  <si>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</si>
  <si>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</si>
  <si>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</si>
  <si>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</si>
  <si>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</si>
  <si>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</si>
  <si>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</si>
  <si>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</si>
  <si>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</si>
  <si>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</si>
  <si>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</si>
  <si>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</si>
  <si>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</si>
  <si>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</si>
  <si>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</si>
  <si>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</si>
  <si>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</si>
  <si>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</si>
  <si>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</si>
  <si>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</si>
  <si>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</si>
  <si>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</si>
  <si>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</si>
  <si>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</si>
  <si>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</si>
  <si>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</si>
  <si>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</si>
  <si>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</si>
  <si>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</si>
  <si>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</si>
  <si>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</si>
  <si>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</si>
  <si>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</si>
  <si>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</si>
  <si>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</si>
  <si>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</si>
  <si>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</si>
  <si>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</si>
  <si>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</si>
  <si>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</si>
  <si>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</si>
  <si>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</si>
  <si>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</si>
  <si>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</si>
  <si>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</si>
  <si>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</si>
  <si>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</si>
  <si>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</si>
  <si>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</si>
  <si>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</si>
  <si>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</si>
  <si>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</si>
  <si>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</si>
  <si>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</si>
  <si>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</si>
  <si>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</si>
  <si>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</si>
  <si>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</si>
  <si>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</si>
  <si>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</si>
  <si>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</si>
  <si>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</si>
  <si>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</si>
  <si>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</si>
  <si>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</si>
  <si>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</si>
  <si>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</si>
  <si>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</si>
  <si>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</si>
  <si>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</si>
  <si>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</si>
  <si>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</si>
  <si>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</si>
  <si>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</si>
  <si>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</si>
  <si>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</si>
  <si>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</si>
  <si>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</si>
  <si>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</si>
  <si>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</si>
  <si>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</si>
  <si>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</si>
  <si>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</si>
  <si>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</si>
  <si>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</si>
  <si>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</si>
  <si>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</si>
  <si>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</si>
  <si>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</si>
  <si>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</si>
  <si>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</si>
  <si>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</si>
  <si>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</si>
  <si>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</si>
  <si>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</si>
  <si>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</si>
  <si>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</si>
  <si>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</si>
  <si>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</si>
  <si>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</si>
  <si>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</si>
  <si>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</si>
  <si>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</si>
  <si>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</si>
  <si>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</si>
  <si>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</si>
  <si>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</si>
  <si>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</si>
  <si>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</si>
  <si>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</si>
  <si>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</si>
  <si>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</si>
  <si>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</si>
  <si>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</si>
  <si>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</si>
  <si>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</si>
  <si>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</si>
  <si>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</si>
  <si>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</si>
  <si>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</si>
  <si>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</si>
  <si>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</si>
  <si>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</si>
  <si>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</si>
  <si>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</si>
  <si>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</si>
  <si>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</si>
  <si>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</si>
  <si>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</si>
  <si>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</si>
  <si>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</si>
  <si>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</si>
  <si>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</si>
  <si>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</si>
  <si>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</si>
  <si>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</si>
  <si>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</si>
  <si>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</si>
  <si>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</si>
  <si>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</si>
  <si>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</si>
  <si>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</si>
  <si>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</si>
  <si>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</si>
  <si>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</si>
  <si>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</si>
  <si>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</si>
  <si>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</si>
  <si>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</si>
  <si>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</si>
  <si>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</si>
  <si>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</si>
  <si>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</si>
  <si>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</si>
  <si>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</si>
  <si>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</si>
  <si>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</si>
  <si>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</si>
  <si>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</si>
  <si>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</si>
  <si>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</si>
  <si>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</si>
  <si>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</si>
  <si>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</si>
  <si>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</si>
  <si>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</si>
  <si>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</si>
  <si>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</si>
  <si>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</si>
  <si>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</si>
  <si>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</si>
  <si>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</si>
  <si>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</si>
  <si>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</si>
  <si>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</si>
  <si>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</si>
  <si>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</si>
  <si>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</si>
  <si>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</si>
  <si>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</si>
  <si>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</si>
  <si>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</si>
  <si>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</si>
  <si>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</si>
  <si>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</si>
  <si>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</si>
  <si>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</si>
  <si>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</si>
  <si>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</si>
  <si>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</si>
  <si>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</si>
  <si>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</si>
  <si>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</si>
  <si>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</si>
  <si>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</si>
  <si>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</si>
  <si>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</si>
  <si>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</si>
  <si>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</si>
  <si>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</si>
  <si>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</si>
  <si>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</si>
  <si>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</si>
  <si>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</si>
  <si>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</si>
  <si>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</si>
  <si>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</si>
  <si>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</si>
  <si>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</si>
  <si>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</si>
  <si>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</si>
  <si>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</si>
  <si>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</si>
  <si>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</si>
  <si>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</si>
  <si>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</si>
  <si>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</si>
  <si>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</si>
  <si>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</si>
  <si>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</si>
  <si>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</si>
  <si>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</si>
  <si>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</si>
  <si>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</si>
  <si>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</si>
  <si>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</si>
  <si>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</si>
  <si>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</si>
  <si>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</si>
  <si>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</si>
  <si>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</si>
  <si>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</si>
  <si>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</si>
  <si>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</si>
  <si>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</si>
  <si>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</si>
  <si>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</si>
  <si>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</si>
  <si>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</si>
  <si>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</si>
  <si>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</si>
  <si>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</si>
  <si>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</si>
  <si>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</si>
  <si>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</si>
  <si>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</si>
  <si>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</si>
  <si>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</si>
  <si>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</si>
  <si>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</si>
  <si>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</si>
  <si>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</si>
  <si>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</si>
  <si>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</si>
  <si>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</si>
  <si>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</si>
  <si>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</si>
  <si>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</si>
  <si>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</si>
  <si>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</si>
  <si>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</si>
  <si>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</si>
  <si>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</si>
  <si>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</si>
  <si>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</si>
  <si>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</si>
  <si>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</si>
  <si>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</si>
  <si>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</si>
  <si>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</si>
  <si>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</si>
  <si>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</si>
  <si>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</si>
  <si>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</si>
  <si>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</si>
  <si>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</si>
  <si>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</si>
  <si>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</si>
  <si>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</si>
  <si>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</si>
  <si>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</si>
  <si>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</si>
  <si>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</si>
  <si>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</si>
  <si>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</si>
  <si>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</si>
  <si>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</si>
  <si>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</si>
  <si>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</si>
  <si>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</si>
  <si>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</si>
  <si>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</si>
  <si>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</si>
  <si>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</si>
  <si>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</si>
  <si>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</si>
  <si>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</si>
  <si>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</si>
  <si>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</si>
  <si>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</si>
  <si>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</si>
  <si>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</si>
  <si>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</si>
  <si>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</si>
  <si>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</si>
  <si>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</si>
  <si>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</si>
  <si>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</si>
  <si>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</si>
  <si>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</si>
  <si>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</si>
  <si>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</si>
  <si>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</si>
  <si>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</si>
  <si>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</si>
  <si>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</si>
  <si>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</si>
  <si>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</si>
  <si>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</si>
  <si>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</si>
  <si>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</si>
  <si>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</si>
  <si>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</si>
  <si>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</si>
  <si>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</si>
  <si>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</si>
  <si>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</si>
  <si>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</si>
  <si>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</si>
  <si>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</si>
  <si>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</si>
  <si>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</si>
  <si>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</si>
  <si>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</si>
  <si>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</si>
  <si>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</si>
  <si>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</si>
  <si>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</si>
  <si>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</si>
  <si>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</si>
  <si>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</si>
  <si>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</si>
  <si>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</si>
  <si>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</si>
  <si>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</si>
  <si>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</si>
  <si>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</si>
  <si>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</si>
  <si>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</si>
  <si>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</si>
  <si>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</si>
  <si>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</si>
  <si>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</si>
  <si>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</si>
  <si>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</si>
  <si>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</si>
  <si>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</si>
  <si>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</si>
  <si>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</si>
  <si>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</si>
  <si>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</si>
  <si>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</si>
  <si>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</si>
  <si>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</si>
  <si>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</si>
  <si>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</si>
  <si>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</si>
  <si>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</si>
  <si>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</si>
  <si>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</si>
  <si>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</si>
  <si>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</si>
  <si>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</si>
  <si>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</si>
  <si>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</si>
  <si>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</si>
  <si>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</si>
  <si>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</si>
  <si>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</si>
  <si>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</si>
  <si>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</si>
  <si>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</si>
  <si>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</si>
  <si>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</si>
  <si>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</si>
  <si>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</si>
  <si>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</si>
  <si>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</si>
  <si>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</si>
  <si>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</si>
  <si>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</si>
  <si>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</si>
  <si>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</si>
  <si>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</si>
  <si>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</si>
  <si>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</si>
  <si>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</si>
  <si>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</si>
  <si>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</si>
  <si>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</si>
  <si>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</si>
  <si>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</si>
  <si>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</si>
  <si>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</si>
  <si>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</si>
  <si>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</si>
  <si>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</si>
  <si>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</si>
  <si>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</si>
  <si>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</si>
  <si>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</si>
  <si>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</si>
  <si>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</si>
  <si>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</si>
  <si>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</si>
  <si>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</si>
  <si>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</si>
  <si>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</si>
  <si>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</si>
  <si>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</si>
  <si>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</si>
  <si>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</si>
  <si>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</si>
  <si>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</si>
  <si>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</si>
  <si>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</si>
  <si>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</si>
  <si>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</si>
  <si>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</si>
  <si>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</si>
  <si>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</si>
  <si>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</si>
  <si>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</si>
  <si>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</si>
  <si>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</si>
  <si>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</si>
  <si>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</si>
  <si>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</si>
  <si>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</si>
  <si>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</si>
  <si>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</si>
  <si>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</si>
  <si>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</si>
  <si>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</si>
  <si>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</si>
  <si>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</si>
  <si>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</si>
  <si>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</si>
  <si>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</si>
  <si>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</si>
  <si>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</si>
  <si>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</si>
  <si>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</si>
  <si>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</si>
  <si>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</si>
  <si>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</si>
  <si>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</si>
  <si>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</si>
  <si>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</si>
  <si>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</si>
  <si>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</si>
  <si>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</si>
  <si>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</si>
  <si>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</si>
  <si>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</si>
  <si>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</si>
  <si>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</si>
  <si>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</si>
  <si>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</si>
  <si>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</si>
  <si>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</si>
  <si>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</si>
  <si>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</si>
  <si>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</si>
  <si>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</si>
  <si>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</si>
  <si>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</si>
  <si>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</si>
  <si>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</si>
  <si>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</si>
  <si>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</si>
  <si>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</si>
  <si>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</si>
  <si>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</si>
  <si>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</si>
  <si>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</si>
  <si>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</si>
  <si>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</si>
  <si>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</si>
  <si>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</si>
  <si>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</si>
  <si>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</si>
  <si>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</si>
  <si>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</si>
  <si>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</si>
  <si>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</si>
  <si>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</si>
  <si>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</si>
  <si>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</si>
  <si>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</si>
  <si>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</si>
  <si>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</si>
  <si>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</si>
  <si>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</si>
  <si>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</si>
  <si>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</si>
  <si>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</si>
  <si>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</si>
  <si>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</si>
  <si>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</si>
  <si>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</si>
  <si>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</si>
  <si>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</si>
  <si>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</si>
  <si>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</si>
  <si>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</si>
  <si>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</si>
  <si>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</si>
  <si>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</si>
  <si>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</si>
  <si>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</si>
  <si>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</si>
  <si>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</si>
  <si>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</si>
  <si>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</si>
  <si>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</si>
  <si>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</si>
  <si>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</si>
  <si>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</si>
  <si>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</si>
  <si>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</si>
  <si>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</si>
  <si>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</si>
  <si>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</si>
  <si>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</si>
  <si>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</si>
  <si>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</si>
  <si>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</si>
  <si>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</si>
  <si>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</si>
  <si>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</si>
  <si>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</si>
  <si>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</si>
  <si>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</si>
  <si>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</si>
  <si>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</si>
  <si>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</si>
  <si>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</si>
  <si>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</si>
  <si>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</si>
  <si>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</si>
  <si>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</si>
  <si>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</si>
  <si>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</si>
  <si>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</si>
  <si>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</si>
  <si>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</si>
  <si>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</si>
  <si>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</si>
  <si>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</si>
  <si>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</si>
  <si>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</si>
  <si>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</si>
  <si>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</si>
  <si>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</si>
  <si>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</si>
  <si>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</si>
  <si>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</si>
  <si>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</si>
  <si>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</si>
  <si>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</si>
  <si>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</si>
  <si>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</si>
  <si>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</si>
  <si>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</si>
  <si>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</si>
  <si>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</si>
  <si>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</si>
  <si>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</si>
  <si>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</si>
  <si>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</si>
  <si>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</si>
  <si>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</si>
  <si>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</si>
  <si>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</si>
  <si>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</si>
  <si>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</si>
  <si>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</si>
  <si>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</si>
  <si>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</si>
  <si>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</si>
  <si>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</si>
  <si>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</si>
  <si>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</si>
  <si>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</si>
  <si>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</si>
  <si>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</si>
  <si>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</si>
  <si>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</si>
  <si>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</si>
  <si>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</si>
  <si>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</si>
  <si>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</si>
  <si>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</si>
  <si>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</si>
  <si>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</si>
  <si>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</si>
  <si>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</si>
  <si>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</si>
  <si>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</si>
  <si>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</si>
  <si>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</si>
  <si>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</si>
  <si>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</si>
  <si>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</si>
  <si>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</si>
  <si>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</si>
  <si>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</si>
  <si>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</si>
  <si>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</si>
  <si>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</si>
  <si>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</si>
  <si>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</si>
  <si>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</si>
  <si>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</si>
  <si>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</si>
  <si>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</si>
  <si>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</si>
  <si>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</si>
  <si>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</si>
  <si>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</si>
  <si>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</si>
  <si>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</si>
  <si>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</si>
  <si>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</si>
  <si>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</si>
  <si>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</si>
  <si>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</si>
  <si>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</si>
  <si>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</si>
  <si>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</si>
  <si>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</si>
  <si>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</si>
  <si>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</si>
  <si>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</si>
  <si>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</si>
  <si>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</si>
  <si>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</si>
  <si>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</si>
  <si>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</si>
  <si>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</si>
  <si>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</si>
  <si>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</si>
  <si>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</si>
  <si>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</si>
  <si>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</si>
  <si>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</si>
  <si>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</si>
  <si>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</si>
  <si>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</si>
  <si>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</si>
  <si>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</si>
  <si>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</si>
  <si>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</si>
  <si>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</si>
  <si>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</si>
  <si>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</si>
  <si>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</si>
  <si>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</si>
  <si>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</si>
  <si>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</si>
  <si>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</si>
  <si>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</si>
  <si>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</si>
  <si>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</si>
  <si>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</si>
  <si>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</si>
  <si>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</si>
  <si>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</si>
  <si>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</si>
  <si>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</si>
  <si>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</si>
  <si>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</si>
  <si>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</si>
  <si>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</si>
  <si>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</si>
  <si>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</si>
  <si>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</si>
  <si>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</si>
  <si>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</si>
  <si>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</si>
  <si>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</si>
  <si>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</si>
  <si>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</si>
  <si>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</si>
  <si>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</si>
  <si>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</si>
  <si>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</si>
  <si>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</si>
  <si>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</si>
  <si>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</si>
  <si>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</si>
  <si>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</si>
  <si>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</si>
  <si>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</si>
  <si>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</si>
  <si>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</si>
  <si>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</si>
  <si>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</si>
  <si>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</si>
  <si>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</si>
  <si>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</si>
  <si>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</si>
  <si>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</si>
  <si>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</si>
  <si>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</si>
  <si>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</si>
  <si>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</si>
  <si>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</si>
  <si>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</si>
  <si>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</si>
  <si>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</si>
  <si>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</si>
  <si>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</si>
  <si>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</si>
  <si>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</si>
  <si>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</si>
  <si>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</si>
  <si>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</si>
  <si>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</si>
  <si>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</si>
  <si>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</si>
  <si>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</si>
  <si>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</si>
  <si>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</si>
  <si>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</si>
  <si>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</si>
  <si>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</si>
  <si>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</si>
  <si>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</si>
  <si>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</si>
  <si>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</si>
  <si>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</si>
  <si>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</si>
  <si>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</si>
  <si>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</si>
  <si>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</si>
  <si>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</si>
  <si>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</si>
  <si>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</si>
  <si>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</si>
  <si>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</si>
  <si>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</si>
  <si>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</si>
  <si>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</si>
  <si>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</si>
  <si>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</si>
  <si>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</si>
  <si>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</si>
  <si>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</si>
  <si>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</si>
  <si>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</si>
  <si>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</si>
  <si>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</si>
  <si>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</si>
  <si>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</si>
  <si>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</si>
  <si>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</si>
  <si>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</si>
  <si>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</si>
  <si>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</si>
  <si>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</si>
  <si>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</si>
  <si>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</si>
  <si>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</si>
  <si>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</si>
  <si>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</si>
  <si>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</si>
  <si>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</si>
  <si>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</si>
  <si>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</si>
  <si>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</si>
  <si>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</si>
  <si>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</si>
  <si>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</si>
  <si>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</si>
  <si>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</si>
  <si>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</si>
  <si>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</si>
  <si>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</si>
  <si>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</si>
  <si>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</si>
  <si>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</si>
  <si>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</si>
  <si>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</si>
  <si>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</si>
  <si>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</si>
  <si>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</si>
  <si>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</si>
  <si>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</si>
  <si>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</si>
  <si>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</si>
  <si>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</si>
  <si>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</si>
  <si>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</si>
  <si>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</si>
  <si>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</si>
  <si>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</si>
  <si>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</si>
  <si>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</si>
  <si>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</si>
  <si>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</si>
  <si>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</si>
  <si>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</si>
  <si>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</si>
  <si>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</si>
  <si>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</si>
  <si>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</si>
  <si>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</si>
  <si>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</si>
  <si>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</si>
  <si>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</si>
  <si>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</si>
  <si>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</si>
  <si>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</si>
  <si>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</si>
  <si>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</si>
  <si>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</si>
  <si>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</si>
  <si>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</si>
  <si>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</si>
  <si>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</si>
  <si>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</si>
  <si>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</si>
  <si>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</si>
  <si>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</si>
  <si>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</si>
  <si>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</si>
  <si>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</si>
  <si>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</si>
  <si>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</si>
  <si>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</si>
  <si>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</si>
  <si>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</si>
  <si>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</si>
  <si>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</si>
  <si>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</si>
  <si>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</si>
  <si>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</si>
  <si>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</si>
  <si>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</si>
  <si>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</si>
  <si>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</si>
  <si>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</si>
  <si>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</si>
  <si>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</si>
  <si>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</si>
  <si>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</si>
  <si>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</si>
  <si>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</si>
  <si>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</si>
  <si>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</si>
  <si>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</si>
  <si>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</si>
  <si>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</si>
  <si>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</si>
  <si>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</si>
  <si>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</si>
  <si>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</si>
  <si>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</si>
  <si>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</si>
  <si>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</si>
  <si>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</si>
  <si>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</si>
  <si>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</si>
  <si>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</si>
  <si>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</si>
  <si>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</si>
  <si>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</si>
  <si>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</si>
  <si>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</si>
  <si>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</si>
  <si>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</si>
  <si>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</si>
  <si>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</si>
  <si>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</si>
  <si>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</si>
  <si>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</si>
  <si>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</si>
  <si>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</si>
  <si>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</si>
  <si>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</si>
  <si>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</si>
  <si>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</si>
  <si>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</si>
  <si>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</si>
  <si>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</si>
  <si>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</si>
  <si>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</si>
  <si>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</si>
  <si>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</si>
  <si>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</si>
  <si>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</si>
  <si>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</si>
  <si>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</si>
  <si>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</si>
  <si>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</si>
  <si>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</si>
  <si>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</si>
  <si>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</si>
  <si>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</si>
  <si>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</si>
  <si>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</si>
  <si>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</si>
  <si>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</si>
  <si>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</si>
  <si>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</si>
  <si>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</si>
  <si>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</si>
  <si>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</si>
  <si>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</si>
  <si>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</si>
  <si>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</si>
  <si>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</si>
  <si>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</si>
  <si>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</si>
  <si>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</si>
  <si>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</si>
  <si>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</si>
  <si>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</si>
  <si>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</si>
  <si>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</si>
  <si>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</si>
  <si>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</si>
  <si>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</si>
  <si>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</si>
  <si>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</si>
  <si>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</si>
  <si>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</si>
  <si>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</si>
  <si>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</si>
  <si>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</si>
  <si>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</si>
  <si>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</si>
  <si>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</si>
  <si>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</si>
  <si>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</si>
  <si>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</si>
  <si>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</si>
  <si>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</si>
  <si>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</si>
  <si>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</si>
  <si>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</si>
  <si>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</si>
  <si>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</si>
  <si>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</si>
  <si>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</si>
  <si>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</si>
  <si>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</si>
  <si>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</si>
  <si>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</si>
  <si>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</si>
  <si>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</si>
  <si>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</si>
  <si>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</si>
  <si>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</si>
  <si>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</si>
  <si>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</si>
  <si>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</si>
  <si>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</si>
  <si>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</si>
  <si>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</si>
  <si>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</si>
  <si>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</si>
  <si>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</si>
  <si>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</si>
  <si>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</si>
  <si>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</si>
  <si>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</si>
  <si>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</si>
  <si>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</si>
  <si>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</si>
  <si>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</si>
  <si>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</si>
  <si>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</si>
  <si>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</si>
  <si>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</si>
  <si>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</si>
  <si>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</si>
  <si>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</si>
  <si>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</si>
  <si>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</si>
  <si>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</si>
  <si>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</si>
  <si>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</si>
  <si>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</si>
  <si>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</si>
  <si>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</si>
  <si>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</si>
  <si>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</si>
  <si>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</si>
  <si>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</si>
  <si>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</si>
  <si>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</si>
  <si>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</si>
  <si>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</si>
  <si>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</si>
  <si>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</si>
  <si>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</si>
  <si>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</si>
  <si>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</si>
  <si>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</si>
  <si>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</si>
  <si>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</si>
  <si>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</si>
  <si>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</si>
  <si>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</si>
  <si>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</si>
  <si>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</si>
  <si>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</si>
  <si>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</si>
  <si>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</si>
  <si>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</si>
  <si>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</si>
  <si>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</si>
  <si>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</si>
  <si>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</si>
  <si>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</si>
  <si>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</si>
  <si>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</si>
  <si>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</si>
  <si>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</si>
  <si>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</si>
  <si>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</si>
  <si>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</si>
  <si>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</si>
  <si>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</si>
  <si>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</si>
  <si>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</si>
  <si>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</si>
  <si>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</si>
  <si>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</si>
  <si>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</si>
  <si>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</si>
  <si>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</si>
  <si>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</si>
  <si>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</si>
  <si>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</si>
  <si>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</si>
  <si>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</si>
  <si>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</si>
  <si>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</si>
  <si>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</si>
  <si>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</si>
  <si>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</si>
  <si>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</si>
  <si>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</si>
  <si>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</si>
  <si>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</si>
  <si>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</si>
  <si>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</si>
  <si>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</si>
  <si>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</si>
  <si>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</si>
  <si>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</si>
  <si>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</si>
  <si>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</si>
  <si>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</si>
  <si>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</si>
  <si>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</si>
  <si>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</si>
  <si>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</si>
  <si>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</si>
  <si>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</si>
  <si>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</si>
  <si>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</si>
  <si>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</si>
  <si>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</si>
  <si>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</si>
  <si>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</si>
  <si>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</si>
  <si>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</si>
  <si>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</si>
  <si>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</si>
  <si>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</si>
  <si>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</si>
  <si>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</si>
  <si>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</si>
  <si>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</si>
  <si>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</si>
  <si>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</si>
  <si>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</si>
  <si>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</si>
  <si>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</si>
  <si>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</si>
  <si>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</si>
  <si>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</si>
  <si>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</si>
  <si>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</si>
  <si>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</si>
  <si>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</si>
  <si>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</si>
  <si>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</si>
  <si>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</si>
  <si>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</si>
  <si>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</si>
  <si>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</si>
  <si>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</si>
  <si>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</si>
  <si>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</si>
  <si>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</si>
  <si>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</si>
  <si>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</si>
  <si>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</si>
  <si>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</si>
  <si>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</si>
  <si>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</si>
  <si>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</si>
  <si>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</si>
  <si>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</si>
  <si>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</si>
  <si>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</si>
  <si>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</si>
  <si>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</si>
  <si>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</si>
  <si>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</si>
  <si>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</si>
  <si>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</si>
  <si>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</si>
  <si>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</si>
  <si>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</si>
  <si>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</si>
  <si>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</si>
  <si>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</si>
  <si>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</si>
  <si>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</si>
  <si>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</si>
  <si>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</si>
  <si>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</si>
  <si>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</si>
  <si>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</si>
  <si>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</si>
  <si>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</si>
  <si>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</si>
  <si>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</si>
  <si>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</si>
  <si>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</si>
  <si>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</si>
  <si>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</si>
  <si>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</si>
  <si>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</si>
  <si>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</si>
  <si>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</si>
  <si>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</si>
  <si>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</si>
  <si>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</si>
  <si>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</si>
  <si>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</si>
  <si>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</si>
  <si>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</si>
  <si>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</si>
  <si>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</si>
  <si>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</si>
  <si>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</si>
  <si>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</si>
  <si>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</si>
  <si>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</si>
  <si>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</si>
  <si>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</si>
  <si>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</si>
  <si>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</si>
  <si>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</si>
  <si>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</si>
  <si>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</si>
  <si>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</si>
  <si>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</si>
  <si>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</si>
  <si>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</si>
  <si>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</si>
  <si>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</si>
  <si>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</si>
  <si>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</si>
  <si>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</si>
  <si>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</si>
  <si>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</si>
  <si>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</si>
  <si>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</si>
  <si>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</si>
  <si>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</si>
  <si>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</si>
  <si>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</si>
  <si>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</si>
  <si>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</si>
  <si>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</si>
  <si>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</si>
  <si>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</si>
  <si>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</si>
  <si>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</si>
  <si>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</si>
  <si>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</si>
  <si>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</si>
  <si>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</si>
  <si>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</si>
  <si>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</si>
  <si>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</si>
  <si>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</si>
  <si>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</si>
  <si>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</si>
  <si>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</si>
  <si>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</si>
  <si>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</si>
  <si>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</si>
  <si>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</si>
  <si>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</si>
  <si>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</si>
  <si>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</si>
  <si>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</si>
  <si>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</si>
  <si>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</si>
  <si>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</si>
  <si>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</si>
  <si>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</si>
  <si>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</si>
  <si>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</si>
  <si>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</si>
  <si>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</si>
  <si>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</si>
  <si>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</si>
  <si>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</si>
  <si>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</si>
  <si>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</si>
  <si>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</si>
  <si>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</si>
  <si>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</si>
  <si>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</si>
  <si>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</si>
  <si>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</si>
  <si>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</si>
  <si>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</si>
  <si>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</si>
  <si>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</si>
  <si>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</si>
  <si>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</si>
  <si>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</si>
  <si>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</si>
  <si>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</si>
  <si>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</si>
  <si>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</si>
  <si>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</si>
  <si>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</si>
  <si>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</si>
  <si>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</si>
  <si>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</si>
  <si>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</si>
  <si>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</si>
  <si>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</si>
  <si>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</si>
  <si>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</si>
  <si>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</si>
  <si>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</si>
  <si>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</si>
  <si>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</si>
  <si>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</si>
  <si>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</si>
  <si>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</si>
  <si>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</si>
  <si>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</si>
  <si>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</si>
  <si>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</si>
  <si>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</si>
  <si>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</si>
  <si>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</si>
  <si>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</si>
  <si>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</si>
  <si>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</si>
  <si>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</si>
  <si>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</si>
  <si>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</si>
  <si>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</si>
  <si>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</si>
  <si>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</si>
  <si>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</si>
  <si>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</si>
  <si>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</si>
  <si>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</si>
  <si>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</si>
  <si>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</si>
  <si>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</si>
  <si>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</si>
  <si>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</si>
  <si>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</si>
  <si>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</si>
  <si>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</si>
  <si>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</si>
  <si>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</si>
  <si>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</si>
  <si>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</si>
  <si>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</si>
  <si>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</si>
  <si>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</si>
  <si>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</si>
  <si>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</si>
  <si>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</si>
  <si>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</si>
  <si>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</si>
  <si>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</si>
  <si>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</si>
  <si>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</si>
  <si>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</si>
  <si>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</si>
  <si>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</si>
  <si>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</si>
  <si>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</si>
  <si>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</si>
  <si>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</si>
  <si>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</si>
  <si>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</si>
  <si>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</si>
  <si>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</si>
  <si>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</si>
  <si>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</si>
  <si>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</si>
  <si>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</si>
  <si>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</si>
  <si>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</si>
  <si>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</si>
  <si>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</si>
  <si>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</si>
  <si>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</si>
  <si>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</si>
  <si>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</si>
  <si>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</si>
  <si>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</si>
  <si>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</si>
  <si>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</si>
  <si>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</si>
  <si>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</si>
  <si>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</si>
  <si>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</si>
  <si>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</si>
  <si>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</si>
  <si>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</si>
  <si>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</si>
  <si>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</si>
  <si>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</si>
  <si>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</si>
  <si>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</si>
  <si>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</si>
  <si>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</si>
  <si>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</si>
  <si>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</si>
  <si>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</si>
  <si>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</si>
  <si>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</si>
  <si>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</si>
  <si>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</si>
  <si>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</si>
  <si>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</si>
  <si>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</si>
  <si>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</si>
  <si>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</si>
  <si>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</si>
  <si>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</si>
  <si>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</si>
  <si>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</si>
  <si>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</si>
  <si>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</si>
  <si>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</si>
  <si>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</si>
  <si>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</si>
  <si>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</si>
  <si>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</si>
  <si>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</si>
  <si>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</si>
  <si>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</si>
  <si>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</si>
  <si>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</si>
  <si>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</si>
  <si>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</si>
  <si>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</si>
  <si>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</si>
  <si>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</si>
  <si>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</si>
  <si>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</si>
  <si>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</si>
  <si>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</si>
  <si>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</si>
  <si>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</si>
  <si>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</si>
  <si>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</si>
  <si>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</si>
  <si>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</si>
  <si>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</si>
  <si>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</si>
  <si>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</si>
  <si>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</si>
  <si>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</si>
  <si>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</si>
  <si>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</si>
  <si>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</si>
  <si>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</si>
  <si>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</si>
  <si>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</si>
  <si>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</si>
  <si>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</si>
  <si>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</si>
  <si>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</si>
  <si>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</si>
  <si>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</si>
  <si>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</si>
  <si>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</si>
  <si>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</si>
  <si>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</si>
  <si>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</si>
  <si>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</si>
  <si>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</si>
  <si>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</si>
  <si>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</si>
  <si>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</si>
  <si>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</si>
  <si>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</si>
  <si>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</si>
  <si>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</si>
  <si>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</si>
  <si>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</si>
  <si>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</si>
  <si>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</si>
  <si>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</si>
  <si>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</si>
  <si>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</si>
  <si>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</si>
  <si>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</si>
  <si>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</si>
  <si>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</si>
  <si>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</si>
  <si>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</si>
  <si>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</si>
  <si>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</si>
  <si>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</si>
  <si>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</si>
  <si>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</si>
  <si>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</si>
  <si>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</si>
  <si>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</si>
  <si>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</si>
  <si>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</si>
  <si>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</si>
  <si>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</si>
  <si>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</si>
  <si>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</si>
  <si>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</si>
  <si>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</si>
  <si>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</si>
  <si>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</si>
  <si>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</si>
  <si>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</si>
  <si>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</si>
  <si>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</si>
  <si>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</si>
  <si>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</si>
  <si>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</si>
  <si>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</si>
  <si>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</si>
  <si>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</si>
  <si>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</si>
  <si>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</si>
  <si>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</si>
  <si>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</si>
  <si>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</si>
  <si>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</si>
  <si>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</si>
  <si>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</si>
  <si>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</si>
  <si>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</si>
  <si>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</si>
  <si>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</si>
  <si>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</si>
  <si>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</si>
  <si>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</si>
  <si>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</si>
  <si>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</si>
  <si>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</si>
  <si>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</si>
  <si>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</si>
  <si>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</si>
  <si>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</si>
  <si>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</si>
  <si>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</si>
  <si>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</si>
  <si>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</si>
  <si>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</si>
  <si>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</si>
  <si>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</si>
  <si>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</si>
  <si>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</si>
  <si>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</si>
  <si>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</si>
  <si>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</si>
  <si>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</si>
  <si>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</si>
  <si>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</si>
  <si>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</si>
  <si>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</si>
  <si>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</si>
  <si>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</si>
  <si>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</si>
  <si>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</si>
  <si>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</si>
  <si>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</si>
  <si>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</si>
  <si>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</si>
  <si>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</si>
  <si>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</si>
  <si>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</si>
  <si>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</si>
  <si>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</si>
  <si>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</si>
  <si>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</si>
  <si>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</si>
  <si>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</si>
  <si>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</si>
  <si>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</si>
  <si>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</si>
  <si>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</si>
  <si>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</si>
  <si>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</si>
  <si>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</si>
  <si>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</si>
  <si>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</si>
  <si>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</si>
  <si>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</si>
  <si>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</si>
  <si>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</si>
  <si>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</si>
  <si>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</si>
  <si>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</si>
  <si>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</si>
  <si>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</si>
  <si>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</si>
  <si>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</si>
  <si>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</si>
  <si>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</si>
  <si>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</si>
  <si>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</si>
  <si>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</si>
  <si>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</si>
  <si>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</si>
  <si>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</si>
  <si>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</si>
  <si>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</si>
  <si>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</si>
  <si>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</si>
  <si>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</si>
  <si>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</si>
  <si>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</si>
  <si>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</si>
  <si>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</si>
  <si>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</si>
  <si>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</si>
  <si>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</si>
  <si>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</si>
  <si>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</si>
  <si>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</si>
  <si>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</si>
  <si>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</si>
  <si>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</si>
  <si>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</si>
  <si>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</si>
  <si>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</si>
  <si>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</si>
  <si>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</si>
  <si>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</si>
  <si>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</si>
  <si>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</si>
  <si>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</si>
  <si>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</si>
  <si>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</si>
  <si>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</si>
  <si>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</si>
  <si>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</si>
  <si>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</si>
  <si>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</si>
  <si>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</si>
  <si>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</si>
  <si>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</si>
  <si>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</si>
  <si>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</si>
  <si>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</si>
  <si>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</si>
  <si>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</si>
  <si>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</si>
  <si>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</si>
  <si>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</si>
  <si>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</si>
  <si>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</si>
  <si>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</si>
  <si>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</si>
  <si>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</si>
  <si>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</si>
  <si>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</si>
  <si>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</si>
  <si>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</si>
  <si>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</si>
  <si>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</si>
  <si>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</si>
  <si>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</si>
  <si>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</si>
  <si>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</si>
  <si>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</si>
  <si>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</si>
  <si>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</si>
  <si>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</si>
  <si>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</si>
  <si>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</si>
  <si>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</si>
  <si>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</si>
  <si>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</si>
  <si>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</si>
  <si>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</si>
  <si>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</si>
  <si>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</si>
  <si>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</si>
  <si>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</si>
  <si>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</si>
  <si>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</si>
  <si>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</si>
  <si>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</si>
  <si>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</si>
  <si>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</si>
  <si>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</si>
  <si>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</si>
  <si>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</si>
  <si>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</si>
  <si>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</si>
  <si>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</si>
  <si>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</si>
  <si>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</si>
  <si>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</si>
  <si>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</si>
  <si>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</si>
  <si>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</si>
  <si>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</si>
  <si>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</si>
  <si>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</si>
  <si>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</si>
  <si>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</si>
  <si>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</si>
  <si>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</si>
  <si>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</si>
  <si>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</si>
  <si>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</si>
  <si>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</si>
  <si>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</si>
  <si>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</si>
  <si>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</si>
  <si>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</si>
  <si>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</si>
  <si>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</si>
  <si>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</si>
  <si>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</si>
  <si>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</si>
  <si>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</si>
  <si>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</si>
  <si>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</si>
  <si>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</si>
  <si>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</si>
  <si>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</si>
  <si>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</si>
  <si>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</si>
  <si>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</si>
  <si>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</si>
  <si>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</si>
  <si>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</si>
  <si>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</si>
  <si>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</si>
  <si>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</si>
  <si>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</si>
  <si>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</si>
  <si>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</si>
  <si>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</si>
  <si>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</si>
  <si>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</si>
  <si>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</si>
  <si>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</si>
  <si>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</si>
  <si>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</si>
  <si>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</si>
  <si>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</si>
  <si>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</si>
  <si>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</si>
  <si>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</si>
  <si>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</si>
  <si>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</si>
  <si>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</si>
  <si>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</si>
  <si>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</si>
  <si>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</si>
  <si>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</si>
  <si>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</si>
  <si>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</si>
  <si>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</si>
  <si>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</si>
  <si>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</si>
  <si>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</si>
  <si>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</si>
  <si>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</si>
  <si>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</si>
  <si>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</si>
  <si>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</si>
  <si>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</si>
  <si>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</si>
  <si>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</si>
  <si>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</si>
  <si>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</si>
  <si>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</si>
  <si>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</si>
  <si>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</si>
  <si>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</si>
  <si>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</si>
  <si>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</si>
  <si>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</si>
  <si>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</si>
  <si>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</si>
  <si>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</si>
  <si>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</si>
  <si>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</si>
  <si>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</si>
  <si>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</si>
  <si>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</si>
  <si>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</si>
  <si>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</si>
  <si>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</si>
  <si>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</si>
  <si>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</si>
  <si>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</si>
  <si>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</si>
  <si>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</si>
  <si>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</si>
  <si>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</si>
  <si>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</si>
  <si>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</si>
  <si>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</si>
  <si>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</si>
  <si>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</si>
  <si>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</si>
  <si>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</si>
  <si>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</si>
  <si>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</si>
  <si>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</si>
  <si>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</si>
  <si>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</si>
  <si>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</si>
  <si>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</si>
  <si>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</si>
  <si>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</si>
  <si>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</si>
  <si>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</si>
  <si>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</si>
  <si>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</si>
  <si>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</si>
  <si>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</si>
  <si>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</si>
  <si>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</si>
  <si>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</si>
  <si>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</si>
  <si>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</si>
  <si>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</si>
  <si>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</si>
  <si>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</si>
  <si>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</si>
  <si>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</si>
  <si>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</si>
  <si>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</si>
  <si>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</si>
  <si>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</si>
  <si>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</si>
  <si>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</si>
  <si>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</si>
  <si>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</si>
  <si>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</si>
  <si>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</si>
  <si>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</si>
  <si>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</si>
  <si>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</si>
  <si>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</si>
  <si>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</si>
  <si>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</si>
  <si>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</si>
  <si>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</si>
  <si>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</si>
  <si>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</si>
  <si>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</si>
  <si>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</si>
  <si>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</si>
  <si>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</si>
  <si>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</si>
  <si>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</si>
  <si>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</si>
  <si>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</si>
  <si>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</si>
  <si>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</si>
  <si>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</si>
  <si>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</si>
  <si>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</si>
  <si>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</si>
  <si>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</si>
  <si>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</si>
  <si>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</si>
  <si>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</si>
  <si>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</si>
  <si>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</si>
  <si>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</si>
  <si>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</si>
  <si>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</si>
  <si>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</si>
  <si>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</si>
  <si>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</si>
  <si>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</si>
  <si>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</si>
  <si>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</si>
  <si>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</si>
  <si>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</si>
  <si>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</si>
  <si>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</si>
  <si>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</si>
  <si>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</si>
  <si>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</si>
  <si>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</si>
  <si>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</si>
  <si>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</si>
  <si>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</si>
  <si>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</si>
  <si>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</si>
  <si>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</si>
  <si>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</si>
  <si>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</si>
  <si>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</si>
  <si>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</si>
  <si>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</si>
  <si>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</si>
  <si>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</si>
  <si>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</si>
  <si>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</si>
  <si>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</si>
  <si>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</si>
  <si>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</si>
  <si>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</si>
  <si>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</si>
  <si>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</si>
  <si>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</si>
  <si>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</si>
  <si>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</si>
  <si>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</si>
  <si>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</si>
  <si>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</si>
  <si>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</si>
  <si>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</si>
  <si>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</si>
  <si>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</si>
  <si>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</si>
  <si>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</si>
  <si>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</si>
  <si>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</si>
  <si>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</si>
  <si>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</si>
  <si>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</si>
  <si>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</si>
  <si>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</si>
  <si>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</si>
  <si>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</si>
  <si>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</si>
  <si>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</si>
  <si>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</si>
  <si>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</si>
  <si>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</si>
  <si>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</si>
  <si>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</si>
  <si>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</si>
  <si>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</si>
  <si>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</si>
  <si>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</si>
  <si>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</si>
  <si>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</si>
  <si>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</si>
  <si>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</si>
  <si>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</si>
  <si>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</si>
  <si>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</si>
  <si>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</si>
  <si>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</si>
  <si>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</si>
  <si>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</si>
  <si>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</si>
  <si>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</si>
  <si>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</si>
  <si>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</si>
  <si>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</si>
  <si>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</si>
  <si>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</si>
  <si>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</si>
  <si>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</si>
  <si>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</si>
  <si>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</si>
  <si>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</si>
  <si>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</si>
  <si>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</si>
  <si>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</si>
  <si>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</si>
  <si>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</si>
  <si>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</si>
  <si>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</si>
  <si>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</si>
  <si>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</si>
  <si>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</si>
  <si>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</si>
  <si>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</si>
  <si>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</si>
  <si>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</si>
  <si>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</si>
  <si>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</si>
  <si>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</si>
  <si>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</si>
  <si>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</si>
  <si>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</si>
  <si>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</si>
  <si>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</si>
  <si>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</si>
  <si>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</si>
  <si>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</si>
  <si>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</si>
  <si>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</si>
  <si>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</si>
  <si>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</si>
  <si>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</si>
  <si>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</si>
  <si>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</si>
  <si>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</si>
  <si>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</si>
  <si>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</si>
  <si>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</si>
  <si>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</si>
  <si>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</si>
  <si>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</si>
  <si>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</si>
  <si>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</si>
  <si>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</si>
  <si>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</si>
  <si>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</si>
  <si>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</si>
  <si>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</si>
  <si>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</si>
  <si>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</si>
  <si>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</si>
  <si>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</si>
  <si>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</si>
  <si>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</si>
  <si>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</si>
  <si>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</si>
  <si>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</si>
  <si>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</si>
  <si>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</si>
  <si>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</si>
  <si>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</si>
  <si>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</si>
  <si>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</si>
  <si>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</si>
  <si>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</si>
  <si>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</si>
  <si>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</si>
  <si>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</si>
  <si>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</si>
  <si>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</si>
  <si>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</si>
  <si>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</si>
  <si>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</si>
  <si>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</si>
  <si>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</si>
  <si>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</si>
  <si>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</si>
  <si>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</si>
  <si>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</si>
  <si>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</si>
  <si>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</si>
  <si>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</si>
  <si>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</si>
  <si>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</si>
  <si>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</si>
  <si>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</si>
  <si>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</si>
  <si>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</si>
  <si>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</si>
  <si>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</si>
  <si>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</si>
  <si>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</si>
  <si>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</si>
  <si>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</si>
  <si>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</si>
  <si>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</si>
  <si>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</si>
  <si>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</si>
  <si>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</si>
  <si>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</si>
  <si>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</si>
  <si>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</si>
  <si>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</si>
  <si>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</si>
  <si>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</si>
  <si>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</si>
  <si>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</si>
  <si>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</si>
  <si>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</si>
  <si>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</si>
  <si>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</si>
  <si>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</si>
  <si>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</si>
  <si>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</si>
  <si>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</si>
  <si>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</si>
  <si>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</si>
  <si>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</si>
  <si>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</si>
  <si>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</si>
  <si>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</si>
  <si>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</si>
  <si>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</si>
  <si>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</si>
  <si>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</si>
  <si>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</si>
  <si>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</si>
  <si>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</si>
  <si>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</si>
  <si>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</si>
  <si>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</si>
  <si>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</si>
  <si>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</si>
  <si>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</si>
  <si>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</si>
  <si>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</si>
  <si>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</si>
  <si>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</si>
  <si>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</si>
  <si>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</si>
  <si>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</si>
  <si>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</si>
  <si>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</si>
  <si>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</si>
  <si>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</si>
  <si>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</si>
  <si>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</si>
  <si>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</si>
  <si>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</si>
  <si>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</si>
  <si>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</si>
  <si>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</si>
  <si>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</si>
  <si>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</si>
  <si>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</si>
  <si>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</si>
  <si>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</si>
  <si>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</si>
  <si>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</si>
  <si>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</si>
  <si>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</si>
  <si>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</si>
  <si>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</si>
  <si>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</si>
  <si>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</si>
  <si>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</si>
  <si>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</si>
  <si>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</si>
  <si>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</si>
  <si>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</si>
  <si>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</si>
  <si>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</si>
  <si>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</si>
  <si>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</si>
  <si>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</si>
  <si>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</si>
  <si>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</si>
  <si>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</si>
  <si>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</si>
  <si>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</si>
  <si>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</si>
  <si>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</si>
  <si>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</si>
  <si>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</si>
  <si>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</si>
  <si>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</si>
  <si>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</si>
  <si>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</si>
  <si>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</si>
  <si>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</si>
  <si>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</si>
  <si>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</si>
  <si>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</si>
  <si>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</si>
  <si>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</si>
  <si>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</si>
  <si>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</si>
  <si>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</si>
  <si>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</si>
  <si>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</si>
  <si>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</si>
  <si>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</si>
  <si>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</si>
  <si>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</si>
  <si>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</si>
  <si>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</si>
  <si>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</si>
  <si>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</si>
  <si>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</si>
  <si>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</si>
  <si>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</si>
  <si>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</si>
  <si>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</si>
  <si>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</si>
  <si>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</si>
  <si>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</si>
  <si>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</si>
  <si>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</si>
  <si>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</si>
  <si>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</si>
  <si>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</si>
  <si>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</si>
  <si>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</si>
  <si>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</si>
  <si>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</si>
  <si>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</si>
  <si>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</si>
  <si>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</si>
  <si>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</si>
  <si>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</si>
  <si>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</si>
  <si>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</si>
  <si>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</si>
  <si>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</si>
  <si>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</si>
  <si>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</si>
  <si>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</si>
  <si>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</si>
  <si>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</si>
  <si>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</si>
  <si>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</si>
  <si>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</si>
  <si>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</si>
  <si>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</si>
  <si>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</si>
  <si>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</si>
  <si>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</si>
  <si>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</si>
  <si>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</si>
  <si>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</si>
  <si>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</si>
  <si>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</si>
  <si>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</si>
  <si>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</si>
  <si>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</si>
  <si>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</si>
  <si>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</si>
  <si>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</si>
  <si>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</si>
  <si>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</si>
  <si>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</si>
  <si>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</si>
  <si>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</si>
  <si>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</si>
  <si>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</si>
  <si>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</si>
  <si>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</si>
  <si>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</si>
  <si>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</si>
  <si>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</si>
  <si>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</si>
  <si>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</si>
  <si>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</si>
  <si>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</si>
  <si>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</si>
  <si>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</si>
  <si>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</si>
  <si>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</si>
  <si>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</si>
  <si>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</si>
  <si>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</si>
  <si>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</si>
  <si>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</si>
  <si>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</si>
  <si>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</si>
  <si>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</si>
  <si>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</si>
  <si>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</si>
  <si>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</si>
  <si>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</si>
  <si>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</si>
  <si>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</si>
  <si>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</si>
  <si>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</si>
  <si>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</si>
  <si>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</si>
  <si>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</si>
  <si>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</si>
  <si>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</si>
  <si>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</si>
  <si>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</si>
  <si>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</si>
  <si>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</si>
  <si>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</si>
  <si>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</si>
  <si>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</si>
  <si>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</si>
  <si>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</si>
  <si>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</si>
  <si>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</si>
  <si>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</si>
  <si>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</si>
  <si>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</si>
  <si>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</si>
  <si>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</si>
  <si>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</si>
  <si>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</si>
  <si>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</si>
  <si>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</si>
  <si>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</si>
  <si>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</si>
  <si>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</si>
  <si>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</si>
  <si>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</si>
  <si>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</si>
  <si>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</si>
  <si>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</si>
  <si>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</si>
  <si>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</si>
  <si>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</si>
  <si>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</si>
  <si>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</si>
  <si>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</si>
  <si>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</si>
  <si>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</si>
  <si>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</si>
  <si>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</si>
  <si>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</si>
  <si>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</si>
  <si>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</si>
  <si>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</si>
  <si>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</si>
  <si>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</si>
  <si>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</si>
  <si>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</si>
  <si>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</si>
  <si>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</si>
  <si>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</si>
  <si>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</si>
  <si>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</si>
  <si>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</si>
  <si>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</si>
  <si>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</si>
  <si>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</si>
  <si>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</si>
  <si>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</si>
  <si>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</si>
  <si>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</si>
  <si>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</si>
  <si>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</si>
  <si>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</si>
  <si>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</si>
  <si>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</si>
  <si>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</si>
  <si>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</si>
  <si>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</si>
  <si>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</si>
  <si>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</si>
  <si>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</si>
  <si>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</si>
  <si>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</si>
  <si>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</si>
  <si>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</si>
  <si>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</si>
  <si>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</si>
  <si>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</si>
  <si>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</si>
  <si>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</si>
  <si>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</si>
  <si>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</si>
  <si>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</si>
  <si>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</si>
  <si>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</si>
  <si>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</si>
  <si>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</si>
  <si>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</si>
  <si>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</si>
  <si>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</si>
  <si>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</si>
  <si>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</si>
  <si>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</si>
  <si>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</si>
  <si>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</si>
  <si>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</si>
  <si>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</si>
  <si>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</si>
  <si>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</si>
  <si>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</si>
  <si>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</si>
  <si>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</si>
  <si>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</si>
  <si>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</si>
  <si>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</si>
  <si>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</si>
  <si>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</si>
  <si>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</si>
  <si>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</si>
  <si>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</si>
  <si>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</si>
  <si>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</si>
  <si>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</si>
  <si>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</si>
  <si>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</si>
  <si>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</si>
  <si>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</si>
  <si>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</si>
  <si>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</si>
  <si>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</si>
  <si>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</si>
  <si>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</si>
  <si>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</si>
  <si>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</si>
  <si>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</si>
  <si>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</si>
  <si>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</si>
  <si>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</si>
  <si>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</si>
  <si>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</si>
  <si>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</si>
  <si>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</si>
  <si>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</si>
  <si>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</si>
  <si>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</si>
  <si>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</si>
  <si>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</si>
  <si>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</si>
  <si>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</si>
  <si>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</si>
  <si>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</si>
  <si>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</si>
  <si>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</si>
  <si>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</si>
  <si>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</si>
  <si>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</si>
  <si>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</si>
  <si>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</si>
  <si>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</si>
  <si>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</si>
  <si>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</si>
  <si>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</si>
  <si>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</si>
  <si>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</si>
  <si>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</si>
  <si>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</si>
  <si>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</si>
  <si>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</si>
  <si>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</si>
  <si>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</si>
  <si>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</si>
  <si>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</si>
  <si>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</si>
  <si>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</si>
  <si>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</si>
  <si>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</si>
  <si>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</si>
  <si>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</si>
  <si>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</si>
  <si>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</si>
  <si>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</si>
  <si>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</si>
  <si>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</si>
  <si>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</si>
  <si>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</si>
  <si>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</si>
  <si>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</si>
  <si>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</si>
  <si>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</si>
  <si>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</si>
  <si>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</si>
  <si>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</si>
  <si>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</si>
  <si>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</si>
  <si>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</si>
  <si>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</si>
  <si>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</si>
  <si>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</si>
  <si>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</si>
  <si>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</si>
  <si>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</si>
  <si>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</si>
  <si>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</si>
  <si>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</si>
  <si>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</si>
  <si>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</si>
  <si>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</si>
  <si>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</si>
  <si>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</si>
  <si>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</si>
  <si>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</si>
  <si>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</si>
  <si>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</si>
  <si>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</si>
  <si>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</si>
  <si>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</si>
  <si>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</si>
  <si>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</si>
  <si>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</si>
  <si>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</si>
  <si>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</si>
  <si>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</si>
  <si>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</si>
  <si>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</si>
  <si>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</si>
  <si>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</si>
  <si>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</si>
  <si>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</si>
  <si>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</si>
  <si>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</si>
  <si>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</si>
  <si>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</si>
  <si>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</si>
  <si>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</si>
  <si>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</si>
  <si>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</si>
  <si>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</si>
  <si>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</si>
  <si>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</si>
  <si>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</si>
  <si>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</si>
  <si>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</si>
  <si>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</si>
  <si>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</si>
  <si>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</si>
  <si>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</si>
  <si>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</si>
  <si>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</si>
  <si>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</si>
  <si>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</si>
  <si>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</si>
  <si>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</si>
  <si>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</si>
  <si>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</si>
  <si>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</si>
  <si>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</si>
  <si>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</si>
  <si>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</si>
  <si>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</si>
  <si>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</si>
  <si>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</si>
  <si>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</si>
  <si>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</si>
  <si>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</si>
  <si>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</si>
  <si>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</si>
  <si>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</si>
  <si>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</si>
  <si>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</si>
  <si>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</si>
  <si>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</si>
  <si>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</si>
  <si>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</si>
  <si>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</si>
  <si>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</si>
  <si>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</si>
  <si>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</si>
  <si>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</si>
  <si>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</si>
  <si>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</si>
  <si>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</si>
  <si>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</si>
  <si>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</si>
  <si>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</si>
  <si>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</si>
  <si>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</si>
  <si>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</si>
  <si>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</si>
  <si>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</si>
  <si>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</si>
  <si>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</si>
  <si>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</si>
  <si>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</si>
  <si>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</si>
  <si>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</si>
  <si>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</si>
  <si>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</si>
  <si>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</si>
  <si>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</si>
  <si>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</si>
  <si>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</si>
  <si>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</si>
  <si>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</si>
  <si>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</si>
  <si>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</si>
  <si>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</si>
  <si>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</si>
  <si>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</si>
  <si>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</si>
  <si>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</si>
  <si>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</si>
  <si>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</si>
  <si>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</si>
  <si>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</si>
  <si>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</si>
  <si>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</si>
  <si>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</si>
  <si>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</si>
  <si>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</si>
  <si>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</si>
  <si>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</si>
  <si>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</si>
  <si>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</si>
  <si>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</si>
  <si>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</si>
  <si>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</si>
  <si>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</si>
  <si>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</si>
  <si>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</si>
  <si>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</si>
  <si>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</si>
  <si>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</si>
  <si>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</si>
  <si>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</si>
  <si>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</si>
  <si>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</si>
  <si>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</si>
  <si>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</si>
  <si>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</si>
  <si>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</si>
  <si>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</si>
  <si>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</si>
  <si>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</si>
  <si>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</si>
  <si>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</si>
  <si>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</si>
  <si>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</si>
  <si>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</si>
  <si>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</si>
  <si>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</si>
  <si>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</si>
  <si>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</si>
  <si>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</si>
  <si>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</si>
  <si>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</si>
  <si>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</si>
  <si>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</si>
  <si>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</si>
  <si>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</si>
  <si>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</si>
  <si>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</si>
  <si>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</si>
  <si>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</si>
  <si>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</si>
  <si>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</si>
  <si>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</si>
  <si>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</si>
  <si>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</si>
  <si>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</si>
  <si>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</si>
  <si>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</si>
  <si>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</si>
  <si>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</si>
  <si>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</si>
  <si>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</si>
  <si>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</si>
  <si>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</si>
  <si>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</si>
  <si>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</si>
  <si>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</si>
  <si>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</si>
  <si>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</si>
  <si>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</si>
  <si>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</si>
  <si>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</si>
  <si>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</si>
  <si>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</si>
  <si>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</si>
  <si>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</si>
  <si>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</si>
  <si>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</si>
  <si>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</si>
  <si>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</si>
  <si>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</si>
  <si>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</si>
  <si>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</si>
  <si>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</si>
  <si>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</si>
  <si>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</si>
  <si>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</si>
  <si>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</si>
  <si>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</si>
  <si>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</si>
  <si>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</si>
  <si>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</si>
  <si>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</si>
  <si>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</si>
  <si>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</si>
  <si>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</si>
  <si>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</si>
  <si>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</si>
  <si>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</si>
  <si>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</si>
  <si>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</si>
  <si>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</si>
  <si>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</si>
  <si>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</si>
  <si>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</si>
  <si>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</si>
  <si>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</si>
  <si>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</si>
  <si>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</si>
  <si>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</si>
  <si>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</si>
  <si>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</si>
  <si>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</si>
  <si>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</si>
  <si>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</si>
  <si>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</si>
  <si>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</si>
  <si>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</si>
  <si>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</si>
  <si>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</si>
  <si>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</si>
  <si>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</si>
  <si>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</si>
  <si>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</si>
  <si>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</si>
  <si>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</si>
  <si>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</si>
  <si>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</si>
  <si>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</si>
  <si>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</si>
  <si>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</si>
  <si>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</si>
  <si>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</si>
  <si>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</si>
  <si>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</si>
  <si>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</si>
  <si>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</si>
  <si>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</si>
  <si>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</si>
  <si>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</si>
  <si>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</si>
  <si>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</si>
  <si>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</si>
  <si>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</si>
  <si>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</si>
  <si>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</si>
  <si>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</si>
  <si>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</si>
  <si>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</si>
  <si>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</si>
  <si>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</si>
  <si>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</si>
  <si>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</si>
  <si>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</si>
  <si>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</si>
  <si>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</si>
  <si>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</si>
  <si>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</si>
  <si>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</si>
  <si>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</si>
  <si>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</si>
  <si>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</si>
  <si>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</si>
  <si>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</si>
  <si>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</si>
  <si>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</si>
  <si>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</si>
  <si>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</si>
  <si>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</si>
  <si>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</si>
  <si>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</si>
  <si>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</si>
  <si>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</si>
  <si>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</si>
  <si>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</si>
  <si>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</si>
  <si>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</si>
  <si>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</si>
  <si>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</si>
  <si>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</si>
  <si>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</si>
  <si>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</si>
  <si>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</si>
  <si>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</si>
  <si>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</si>
  <si>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</si>
  <si>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</si>
  <si>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</si>
  <si>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</si>
  <si>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</si>
  <si>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</si>
  <si>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</si>
  <si>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</si>
  <si>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</si>
  <si>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</si>
  <si>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</si>
  <si>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</si>
  <si>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</si>
  <si>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</si>
  <si>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</si>
  <si>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</si>
  <si>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</si>
  <si>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</si>
  <si>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</si>
  <si>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</si>
  <si>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</si>
  <si>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</si>
  <si>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</si>
  <si>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</si>
  <si>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</si>
  <si>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</si>
  <si>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</si>
  <si>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</si>
  <si>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</si>
  <si>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</si>
  <si>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</si>
  <si>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</si>
  <si>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</si>
  <si>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</si>
  <si>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</si>
  <si>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</si>
  <si>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</si>
  <si>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</si>
  <si>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</si>
  <si>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</si>
  <si>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</si>
  <si>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</si>
  <si>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</si>
  <si>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</si>
  <si>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</si>
  <si>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</si>
  <si>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</si>
  <si>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</si>
  <si>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</si>
  <si>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</si>
  <si>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</si>
  <si>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</si>
  <si>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</si>
  <si>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</si>
  <si>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</si>
  <si>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</si>
  <si>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</si>
  <si>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</si>
  <si>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</si>
  <si>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</si>
  <si>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</si>
  <si>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</si>
  <si>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</si>
  <si>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</si>
  <si>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</si>
  <si>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</si>
  <si>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</si>
  <si>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</si>
  <si>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</si>
  <si>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</si>
  <si>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</si>
  <si>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</si>
  <si>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</si>
  <si>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</si>
  <si>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</si>
  <si>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</si>
  <si>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</si>
  <si>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</si>
  <si>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</si>
  <si>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</si>
  <si>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</si>
  <si>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</si>
  <si>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</si>
  <si>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</si>
  <si>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</si>
  <si>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</si>
  <si>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</si>
  <si>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</si>
  <si>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</si>
  <si>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</si>
  <si>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</si>
  <si>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</si>
  <si>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</si>
  <si>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</si>
  <si>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</si>
  <si>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</si>
  <si>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</si>
  <si>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</si>
  <si>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</si>
  <si>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</si>
  <si>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</si>
  <si>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</si>
  <si>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</si>
  <si>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</si>
  <si>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</si>
  <si>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</si>
  <si>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</si>
  <si>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</si>
  <si>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</si>
  <si>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</si>
  <si>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</si>
  <si>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</si>
  <si>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</si>
  <si>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</si>
  <si>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</si>
  <si>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</si>
  <si>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</si>
  <si>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</si>
  <si>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</si>
  <si>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</si>
  <si>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</si>
  <si>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</si>
  <si>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</si>
  <si>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</si>
  <si>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</si>
  <si>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</si>
  <si>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</si>
  <si>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</si>
  <si>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</si>
  <si>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</si>
  <si>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</si>
  <si>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</si>
  <si>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</si>
  <si>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</si>
  <si>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</si>
  <si>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</si>
  <si>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</si>
  <si>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</si>
  <si>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</si>
  <si>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</si>
  <si>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</si>
  <si>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</si>
  <si>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</si>
  <si>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</si>
  <si>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</si>
  <si>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</si>
  <si>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</si>
  <si>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</si>
  <si>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</si>
  <si>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</si>
  <si>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</si>
  <si>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</si>
  <si>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</si>
  <si>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</si>
  <si>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</si>
  <si>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</si>
  <si>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</si>
  <si>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</si>
  <si>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</si>
  <si>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</si>
  <si>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</si>
  <si>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</si>
  <si>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</si>
  <si>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</si>
  <si>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</si>
  <si>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</si>
  <si>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</si>
  <si>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</si>
  <si>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</si>
  <si>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</si>
  <si>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</si>
  <si>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</si>
  <si>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</si>
  <si>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</si>
  <si>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</si>
  <si>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</si>
  <si>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</si>
  <si>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</si>
  <si>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</si>
  <si>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</si>
  <si>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</si>
  <si>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</si>
  <si>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</si>
  <si>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</si>
  <si>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</si>
  <si>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</si>
  <si>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</si>
  <si>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</si>
  <si>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</si>
  <si>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</si>
  <si>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</si>
  <si>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</si>
  <si>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</si>
  <si>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</si>
  <si>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</si>
  <si>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</si>
  <si>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</si>
  <si>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</si>
  <si>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</si>
  <si>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</si>
  <si>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</si>
  <si>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</si>
  <si>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</si>
  <si>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</si>
  <si>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</si>
  <si>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</si>
  <si>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</si>
  <si>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</si>
  <si>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</si>
  <si>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</si>
  <si>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</si>
  <si>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</si>
  <si>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</si>
  <si>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</si>
  <si>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</si>
  <si>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</si>
  <si>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</si>
  <si>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</si>
  <si>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</si>
  <si>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</si>
  <si>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</si>
  <si>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</si>
  <si>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</si>
  <si>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</si>
  <si>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</si>
  <si>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</si>
  <si>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</si>
  <si>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</si>
  <si>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</si>
  <si>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</si>
  <si>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</si>
  <si>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</si>
  <si>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</si>
  <si>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</si>
  <si>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</si>
  <si>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</si>
  <si>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</si>
  <si>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</si>
  <si>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</si>
  <si>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</si>
  <si>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</si>
  <si>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</si>
  <si>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</si>
  <si>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</si>
  <si>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</si>
  <si>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</si>
  <si>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</si>
  <si>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</si>
  <si>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</si>
  <si>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</si>
  <si>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</si>
  <si>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</si>
  <si>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</si>
  <si>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</si>
  <si>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</si>
  <si>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</si>
  <si>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</si>
  <si>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</si>
  <si>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</si>
  <si>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</si>
  <si>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</si>
  <si>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</si>
  <si>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</si>
  <si>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</si>
  <si>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</si>
  <si>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</si>
  <si>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</si>
  <si>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</si>
  <si>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</si>
  <si>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</si>
  <si>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</si>
  <si>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</si>
  <si>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</si>
  <si>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</si>
  <si>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</si>
  <si>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</si>
  <si>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</si>
  <si>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</si>
  <si>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</si>
  <si>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</si>
  <si>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</si>
  <si>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</si>
  <si>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</si>
  <si>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</si>
  <si>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</si>
  <si>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</si>
  <si>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</si>
  <si>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</si>
  <si>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</si>
  <si>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</si>
  <si>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</si>
  <si>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</si>
  <si>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</si>
  <si>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</si>
  <si>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</si>
  <si>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</si>
  <si>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</si>
  <si>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</si>
  <si>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</si>
  <si>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</si>
  <si>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</si>
  <si>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</si>
  <si>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</si>
  <si>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</si>
  <si>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</si>
  <si>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</si>
  <si>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</si>
  <si>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</si>
  <si>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</si>
  <si>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</si>
  <si>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</si>
  <si>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</si>
  <si>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</si>
  <si>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</si>
  <si>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</si>
  <si>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</si>
  <si>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</si>
  <si>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</si>
  <si>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</si>
  <si>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</si>
  <si>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</si>
  <si>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</si>
  <si>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</si>
  <si>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</si>
  <si>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</si>
  <si>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</si>
  <si>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</si>
  <si>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</si>
  <si>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</si>
  <si>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</si>
  <si>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</si>
  <si>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</si>
  <si>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</si>
  <si>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</si>
  <si>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</si>
  <si>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</si>
  <si>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</si>
  <si>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</si>
  <si>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</si>
  <si>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</si>
  <si>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</si>
  <si>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</si>
  <si>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</si>
  <si>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</si>
  <si>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</si>
  <si>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</si>
  <si>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</si>
  <si>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</si>
  <si>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</si>
  <si>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</si>
  <si>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</si>
  <si>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</si>
  <si>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</si>
  <si>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</si>
  <si>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</si>
  <si>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</si>
  <si>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</si>
  <si>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</si>
  <si>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</si>
  <si>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</si>
  <si>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</si>
  <si>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</si>
  <si>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</si>
  <si>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</si>
  <si>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</si>
  <si>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</si>
  <si>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</si>
  <si>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</si>
  <si>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</si>
  <si>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</si>
  <si>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</si>
  <si>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</si>
  <si>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</si>
  <si>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</si>
  <si>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</si>
  <si>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</si>
  <si>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</si>
  <si>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</si>
  <si>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</si>
  <si>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</si>
  <si>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</si>
  <si>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</si>
  <si>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</si>
  <si>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</si>
  <si>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</si>
  <si>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</si>
  <si>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</si>
  <si>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</si>
  <si>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</si>
  <si>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</si>
  <si>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</si>
  <si>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</si>
  <si>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</si>
  <si>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</si>
  <si>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</si>
  <si>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</si>
  <si>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</si>
  <si>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</si>
  <si>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</si>
  <si>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</si>
  <si>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</si>
  <si>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</si>
  <si>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</si>
  <si>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</si>
  <si>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</si>
  <si>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</si>
  <si>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</si>
  <si>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</si>
  <si>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</si>
  <si>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</si>
  <si>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</si>
  <si>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</si>
  <si>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</si>
  <si>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</si>
  <si>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</si>
  <si>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</si>
  <si>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</si>
  <si>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</si>
  <si>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</si>
  <si>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</si>
  <si>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</si>
  <si>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</si>
  <si>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</si>
  <si>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</si>
  <si>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</si>
  <si>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</si>
  <si>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</si>
  <si>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</si>
  <si>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</si>
  <si>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</si>
  <si>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</si>
  <si>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</si>
  <si>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</si>
  <si>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</si>
  <si>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</si>
  <si>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</si>
  <si>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</si>
  <si>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</si>
  <si>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</si>
  <si>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</si>
  <si>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</si>
  <si>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</si>
  <si>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</si>
  <si>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</si>
  <si>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</si>
  <si>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</si>
  <si>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</si>
  <si>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</si>
  <si>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</si>
  <si>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</si>
  <si>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</si>
  <si>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</si>
  <si>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</si>
  <si>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</si>
  <si>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</si>
  <si>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</si>
  <si>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</si>
  <si>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</si>
  <si>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</si>
  <si>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</si>
  <si>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</si>
  <si>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</si>
  <si>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</si>
  <si>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</si>
  <si>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</si>
  <si>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</si>
  <si>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</si>
  <si>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</si>
  <si>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</si>
  <si>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</si>
  <si>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</si>
  <si>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</si>
  <si>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</si>
  <si>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</si>
  <si>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</si>
  <si>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</si>
  <si>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</si>
  <si>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</si>
  <si>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</si>
  <si>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</si>
  <si>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</si>
  <si>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</si>
  <si>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</si>
  <si>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</si>
  <si>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</si>
  <si>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</si>
  <si>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</si>
  <si>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</si>
  <si>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</si>
  <si>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</si>
  <si>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</si>
  <si>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</si>
  <si>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</si>
  <si>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</si>
  <si>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</si>
  <si>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</si>
  <si>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</si>
  <si>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</si>
  <si>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</si>
  <si>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</si>
  <si>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</si>
  <si>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</si>
  <si>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</si>
  <si>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</si>
  <si>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</si>
  <si>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</si>
  <si>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</si>
  <si>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</si>
  <si>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</si>
  <si>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</si>
  <si>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</si>
  <si>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</si>
  <si>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</si>
  <si>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</si>
  <si>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</si>
  <si>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</si>
  <si>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</si>
  <si>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</si>
  <si>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</si>
  <si>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</si>
  <si>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</si>
  <si>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</si>
  <si>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</si>
  <si>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</si>
  <si>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</si>
  <si>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</si>
  <si>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</si>
  <si>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</si>
  <si>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</si>
  <si>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</si>
  <si>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</si>
  <si>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</si>
  <si>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</si>
  <si>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</si>
  <si>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</si>
  <si>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</si>
  <si>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</si>
  <si>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</si>
  <si>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</si>
  <si>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</si>
  <si>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</si>
  <si>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</si>
  <si>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</si>
  <si>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</si>
  <si>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</si>
  <si>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</si>
  <si>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</si>
  <si>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</si>
  <si>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</si>
  <si>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</si>
  <si>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</si>
  <si>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</si>
  <si>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</si>
  <si>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</si>
  <si>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</si>
  <si>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</si>
  <si>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</si>
  <si>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</si>
  <si>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</si>
  <si>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</si>
  <si>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</si>
  <si>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</si>
  <si>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</si>
  <si>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</si>
  <si>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</si>
  <si>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</si>
  <si>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</si>
  <si>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</si>
  <si>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</si>
  <si>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</si>
  <si>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</si>
  <si>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</si>
  <si>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</si>
  <si>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</si>
  <si>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</si>
  <si>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</si>
  <si>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</si>
  <si>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</si>
  <si>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</si>
  <si>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</si>
  <si>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</si>
  <si>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</si>
  <si>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</si>
  <si>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</si>
  <si>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</si>
  <si>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</si>
  <si>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</si>
  <si>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</si>
  <si>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</si>
  <si>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</si>
  <si>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</si>
  <si>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</si>
  <si>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</si>
  <si>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</si>
  <si>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</si>
  <si>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</si>
  <si>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</si>
  <si>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</si>
  <si>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</si>
  <si>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</si>
  <si>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</si>
  <si>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</si>
  <si>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</si>
  <si>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</si>
  <si>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</si>
  <si>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</si>
  <si>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</si>
  <si>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</si>
  <si>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</si>
  <si>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</si>
  <si>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</si>
  <si>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</si>
  <si>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</si>
  <si>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</si>
  <si>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</si>
  <si>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</si>
  <si>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</si>
  <si>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</si>
  <si>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</si>
  <si>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</si>
  <si>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</si>
  <si>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</si>
  <si>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</si>
  <si>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</si>
  <si>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</si>
  <si>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</si>
  <si>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</si>
  <si>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</si>
  <si>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</si>
  <si>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</si>
  <si>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</si>
  <si>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</si>
  <si>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</si>
  <si>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</si>
  <si>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</si>
  <si>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</si>
  <si>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</si>
  <si>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</si>
  <si>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</si>
  <si>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</si>
  <si>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</si>
  <si>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</si>
  <si>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</si>
  <si>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</si>
  <si>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</si>
  <si>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</si>
  <si>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</si>
  <si>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</si>
  <si>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</si>
  <si>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</si>
  <si>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</si>
  <si>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</si>
  <si>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</si>
  <si>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</si>
  <si>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</si>
  <si>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</si>
  <si>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</si>
  <si>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</si>
  <si>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</si>
  <si>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</si>
  <si>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</si>
  <si>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</si>
  <si>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</si>
  <si>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</si>
  <si>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</si>
  <si>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</si>
  <si>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</si>
  <si>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</si>
  <si>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</si>
  <si>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</si>
  <si>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</si>
  <si>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</si>
  <si>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</si>
  <si>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</si>
  <si>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</si>
  <si>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</si>
  <si>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</si>
  <si>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</si>
  <si>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</si>
  <si>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</si>
  <si>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</si>
  <si>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</si>
  <si>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</si>
  <si>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</si>
  <si>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</si>
  <si>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</si>
  <si>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</si>
  <si>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</si>
  <si>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</si>
  <si>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</si>
  <si>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</si>
  <si>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</si>
  <si>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</si>
  <si>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</si>
  <si>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</si>
  <si>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</si>
  <si>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</si>
  <si>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</si>
  <si>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</si>
  <si>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</si>
  <si>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</si>
  <si>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</si>
  <si>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</si>
  <si>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</si>
  <si>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</si>
  <si>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</si>
  <si>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</si>
  <si>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</si>
  <si>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</si>
  <si>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</si>
  <si>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</si>
  <si>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</si>
  <si>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</si>
  <si>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</si>
  <si>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</si>
  <si>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</si>
  <si>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</si>
  <si>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</si>
  <si>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</si>
  <si>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</si>
  <si>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</si>
  <si>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</si>
  <si>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</si>
  <si>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</si>
  <si>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</si>
  <si>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</si>
  <si>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</si>
  <si>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</si>
  <si>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</si>
  <si>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</si>
  <si>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</si>
  <si>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</si>
  <si>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</si>
  <si>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</si>
  <si>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</si>
  <si>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</si>
  <si>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</si>
  <si>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</si>
  <si>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</si>
  <si>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</si>
  <si>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</si>
  <si>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</si>
  <si>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</si>
  <si>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</si>
  <si>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</si>
  <si>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</si>
  <si>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</si>
  <si>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</si>
  <si>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</si>
  <si>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</si>
  <si>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</si>
  <si>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</si>
  <si>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</si>
  <si>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</si>
  <si>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</si>
  <si>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</si>
  <si>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</si>
  <si>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</si>
  <si>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</si>
  <si>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</si>
  <si>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</si>
  <si>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</si>
  <si>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</si>
  <si>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</si>
  <si>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</si>
  <si>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</si>
  <si>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</si>
  <si>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</si>
  <si>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</si>
  <si>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</si>
  <si>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</si>
  <si>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</si>
  <si>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</si>
  <si>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</si>
  <si>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</si>
  <si>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</si>
  <si>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</si>
  <si>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</si>
  <si>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</si>
  <si>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</si>
  <si>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</si>
  <si>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</si>
  <si>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</si>
  <si>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</si>
  <si>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</si>
  <si>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</si>
  <si>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</si>
  <si>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</si>
  <si>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</si>
  <si>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</si>
  <si>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</si>
  <si>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</si>
  <si>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</si>
  <si>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</si>
  <si>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</si>
  <si>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</si>
  <si>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</si>
  <si>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</si>
  <si>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</si>
  <si>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</si>
  <si>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</si>
  <si>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</si>
  <si>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</si>
  <si>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</si>
  <si>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</si>
  <si>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</si>
  <si>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</si>
  <si>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</si>
  <si>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</si>
  <si>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</si>
  <si>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</si>
  <si>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</si>
  <si>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</si>
  <si>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</si>
  <si>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</si>
  <si>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</si>
  <si>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</si>
  <si>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</si>
  <si>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</si>
  <si>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</si>
  <si>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</si>
  <si>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</si>
  <si>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</si>
  <si>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</si>
  <si>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</si>
  <si>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</si>
  <si>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</si>
  <si>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</si>
  <si>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</si>
  <si>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</si>
  <si>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</si>
  <si>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</si>
  <si>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</si>
  <si>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</si>
  <si>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</si>
  <si>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</si>
  <si>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</si>
  <si>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</si>
  <si>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</si>
  <si>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</si>
  <si>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</si>
  <si>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</si>
  <si>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</si>
  <si>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</si>
  <si>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</si>
  <si>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</si>
  <si>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</si>
  <si>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</si>
  <si>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</si>
  <si>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</si>
  <si>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</si>
  <si>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</si>
  <si>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</si>
  <si>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</si>
  <si>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</si>
  <si>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</si>
  <si>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</si>
  <si>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</si>
  <si>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</si>
  <si>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</si>
  <si>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</si>
  <si>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</si>
  <si>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</si>
  <si>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</si>
  <si>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</si>
  <si>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</si>
  <si>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</si>
  <si>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</si>
  <si>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</si>
  <si>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</si>
  <si>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</si>
  <si>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</si>
  <si>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</si>
  <si>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</si>
  <si>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</si>
  <si>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</si>
  <si>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</si>
  <si>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</si>
  <si>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</si>
  <si>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</si>
  <si>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</si>
  <si>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</si>
  <si>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</si>
  <si>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</si>
  <si>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</si>
  <si>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</si>
  <si>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</si>
  <si>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</si>
  <si>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</si>
  <si>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</si>
  <si>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</si>
  <si>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</si>
  <si>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</si>
  <si>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</si>
  <si>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</si>
  <si>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</si>
  <si>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</si>
  <si>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</si>
  <si>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</si>
  <si>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</si>
  <si>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</si>
  <si>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</si>
  <si>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</si>
  <si>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</si>
  <si>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</si>
  <si>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</si>
  <si>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</si>
  <si>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</si>
  <si>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</si>
  <si>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</si>
  <si>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</si>
  <si>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</si>
  <si>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</si>
  <si>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</si>
  <si>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</si>
  <si>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</si>
  <si>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</si>
  <si>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</si>
  <si>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</si>
  <si>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</si>
  <si>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</si>
  <si>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</si>
  <si>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</si>
  <si>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</si>
  <si>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</si>
  <si>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</si>
  <si>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</si>
  <si>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</si>
  <si>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</si>
  <si>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</si>
  <si>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</si>
  <si>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</si>
  <si>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</si>
  <si>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</si>
  <si>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</si>
  <si>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</si>
  <si>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</si>
  <si>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</si>
  <si>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</si>
  <si>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</si>
  <si>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</si>
  <si>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</si>
  <si>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</si>
  <si>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</si>
  <si>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</si>
  <si>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</si>
  <si>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</si>
  <si>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</si>
  <si>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</si>
  <si>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</si>
  <si>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</si>
  <si>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</si>
  <si>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</si>
  <si>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</si>
  <si>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</si>
  <si>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</si>
  <si>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</si>
  <si>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</si>
  <si>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</si>
  <si>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</si>
  <si>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</si>
  <si>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</si>
  <si>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</si>
  <si>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</si>
  <si>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</si>
  <si>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</si>
  <si>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</si>
  <si>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</si>
  <si>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</si>
  <si>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</si>
  <si>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</si>
  <si>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</si>
  <si>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</si>
  <si>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</si>
  <si>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</si>
  <si>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</si>
  <si>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</si>
  <si>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</si>
  <si>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</si>
  <si>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</si>
  <si>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</si>
  <si>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</si>
  <si>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</si>
  <si>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</si>
  <si>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</si>
  <si>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</si>
  <si>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</si>
  <si>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</si>
  <si>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</si>
  <si>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</si>
  <si>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</si>
  <si>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</si>
  <si>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</si>
  <si>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</si>
  <si>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</si>
  <si>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</si>
  <si>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</si>
  <si>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</si>
  <si>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</si>
  <si>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</si>
  <si>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</si>
  <si>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</si>
  <si>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</si>
  <si>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</si>
  <si>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</si>
  <si>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</si>
  <si>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</si>
  <si>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</si>
  <si>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</si>
  <si>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</si>
  <si>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</si>
  <si>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</si>
  <si>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</si>
  <si>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</si>
  <si>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</si>
  <si>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</si>
  <si>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</si>
  <si>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</si>
  <si>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</si>
  <si>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</si>
  <si>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</si>
  <si>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</si>
  <si>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</si>
  <si>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</si>
  <si>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</si>
  <si>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</si>
  <si>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</si>
  <si>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</si>
  <si>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</si>
  <si>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</si>
  <si>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</si>
  <si>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</si>
  <si>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</si>
  <si>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</si>
  <si>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</si>
  <si>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</si>
  <si>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</si>
  <si>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</si>
  <si>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</si>
  <si>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</si>
  <si>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</si>
  <si>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</si>
  <si>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</si>
  <si>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</si>
  <si>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</si>
  <si>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</si>
  <si>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</si>
  <si>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</si>
  <si>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</si>
  <si>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</si>
  <si>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</si>
  <si>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</si>
  <si>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</si>
  <si>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</si>
  <si>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</si>
  <si>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</si>
  <si>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</si>
  <si>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</si>
  <si>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</si>
  <si>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</si>
  <si>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</si>
  <si>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</si>
  <si>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</si>
  <si>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</si>
  <si>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</si>
  <si>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</si>
  <si>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</si>
  <si>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</si>
  <si>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</si>
  <si>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</si>
  <si>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</si>
  <si>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</si>
  <si>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</si>
  <si>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</si>
  <si>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</si>
  <si>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</si>
  <si>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</si>
  <si>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</si>
  <si>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</si>
  <si>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</si>
  <si>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</si>
  <si>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</si>
  <si>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</si>
  <si>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</si>
  <si>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</si>
  <si>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</si>
  <si>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</si>
  <si>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</si>
  <si>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</si>
  <si>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</si>
  <si>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</si>
  <si>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</si>
  <si>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</si>
  <si>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</si>
  <si>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</si>
  <si>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</si>
  <si>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</si>
  <si>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</si>
  <si>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</si>
  <si>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</si>
  <si>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</si>
  <si>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</si>
  <si>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</si>
  <si>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</si>
  <si>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</si>
  <si>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</si>
  <si>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</si>
  <si>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</si>
  <si>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</si>
  <si>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</si>
  <si>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</si>
  <si>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</si>
  <si>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</si>
  <si>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</si>
  <si>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</si>
  <si>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</si>
  <si>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</si>
  <si>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</si>
  <si>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</si>
  <si>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</si>
  <si>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</si>
  <si>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</si>
  <si>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</si>
  <si>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</si>
  <si>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</si>
  <si>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</si>
  <si>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</si>
  <si>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</si>
  <si>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</si>
  <si>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</si>
  <si>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</si>
  <si>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</si>
  <si>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</si>
  <si>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</si>
  <si>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</si>
  <si>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</si>
  <si>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</si>
  <si>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</si>
  <si>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</si>
  <si>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</si>
  <si>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</si>
  <si>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</si>
  <si>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</si>
  <si>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</si>
  <si>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</si>
  <si>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</si>
  <si>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</si>
  <si>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</si>
  <si>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</si>
  <si>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</si>
  <si>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</si>
  <si>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</si>
  <si>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</si>
  <si>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</si>
  <si>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</si>
  <si>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</si>
  <si>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</si>
  <si>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</si>
  <si>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</si>
  <si>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</si>
  <si>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</si>
  <si>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</si>
  <si>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</si>
  <si>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</si>
  <si>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</si>
  <si>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</si>
  <si>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</si>
  <si>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</si>
  <si>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</si>
  <si>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</si>
  <si>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</si>
  <si>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</si>
  <si>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</si>
  <si>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</si>
  <si>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</si>
  <si>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</si>
  <si>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</si>
  <si>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</si>
  <si>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</si>
  <si>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</si>
  <si>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</si>
  <si>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</si>
  <si>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</si>
  <si>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</si>
  <si>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</si>
  <si>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</si>
  <si>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</si>
  <si>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</si>
  <si>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</si>
  <si>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</si>
  <si>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</si>
  <si>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</si>
  <si>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</si>
  <si>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</si>
  <si>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</si>
  <si>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</si>
  <si>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</si>
  <si>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</si>
  <si>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</si>
  <si>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</si>
  <si>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</si>
  <si>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</si>
  <si>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</si>
  <si>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</si>
  <si>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</si>
  <si>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</si>
  <si>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</si>
  <si>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</si>
  <si>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</si>
  <si>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</si>
  <si>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</si>
  <si>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</si>
  <si>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</si>
  <si>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</si>
  <si>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</si>
  <si>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</si>
  <si>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</si>
  <si>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</si>
  <si>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</si>
  <si>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</si>
  <si>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</si>
  <si>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</si>
  <si>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</si>
  <si>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</si>
  <si>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</si>
  <si>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</si>
  <si>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</si>
  <si>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</si>
  <si>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</si>
  <si>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</si>
  <si>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</si>
  <si>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</si>
  <si>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</si>
  <si>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</si>
  <si>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</si>
  <si>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</si>
  <si>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</si>
  <si>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</si>
  <si>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</si>
  <si>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</si>
  <si>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</si>
  <si>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</si>
  <si>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</si>
  <si>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</si>
  <si>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</si>
  <si>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</si>
  <si>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</si>
  <si>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</si>
  <si>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</si>
  <si>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</si>
  <si>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</si>
  <si>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</si>
  <si>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</si>
  <si>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</si>
  <si>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</si>
  <si>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</si>
  <si>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</si>
  <si>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</si>
  <si>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</si>
  <si>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</si>
  <si>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</si>
  <si>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</si>
  <si>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</si>
  <si>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</si>
  <si>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</si>
  <si>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</si>
  <si>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</si>
  <si>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</si>
  <si>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</si>
  <si>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</si>
  <si>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</si>
  <si>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</si>
  <si>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</si>
  <si>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</si>
  <si>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</si>
  <si>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</si>
  <si>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</si>
  <si>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</si>
  <si>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</si>
  <si>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</si>
  <si>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</si>
  <si>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</si>
  <si>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</si>
  <si>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</si>
  <si>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</si>
  <si>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</si>
  <si>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</si>
  <si>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</si>
  <si>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</si>
  <si>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</si>
  <si>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</si>
  <si>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</si>
  <si>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</si>
  <si>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</si>
  <si>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</si>
  <si>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</si>
  <si>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</si>
  <si>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</si>
  <si>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</si>
  <si>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</si>
  <si>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</si>
  <si>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</si>
  <si>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</si>
  <si>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</si>
  <si>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</si>
  <si>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</si>
  <si>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</si>
  <si>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</si>
  <si>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</si>
  <si>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</si>
  <si>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</si>
  <si>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</si>
  <si>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</si>
  <si>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</si>
  <si>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</si>
  <si>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</si>
  <si>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</si>
  <si>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</si>
  <si>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</si>
  <si>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</si>
  <si>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</si>
  <si>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</si>
  <si>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</si>
  <si>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</si>
  <si>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</si>
  <si>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</si>
  <si>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</si>
  <si>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</si>
  <si>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</si>
  <si>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</si>
  <si>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</si>
  <si>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</si>
  <si>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</si>
  <si>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</si>
  <si>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</si>
  <si>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</si>
  <si>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</si>
  <si>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</si>
  <si>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</si>
  <si>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</si>
  <si>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</si>
  <si>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</si>
  <si>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</si>
  <si>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</si>
  <si>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</si>
  <si>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</si>
  <si>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</si>
  <si>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</si>
  <si>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</si>
  <si>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</si>
  <si>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</si>
  <si>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</si>
  <si>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</si>
  <si>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</si>
  <si>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</si>
  <si>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</si>
  <si>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</si>
  <si>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</si>
  <si>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</si>
  <si>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</si>
  <si>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</si>
  <si>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</si>
  <si>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</si>
  <si>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</si>
  <si>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</si>
  <si>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</si>
  <si>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</si>
  <si>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</si>
  <si>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</si>
  <si>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</si>
  <si>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</si>
  <si>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</si>
  <si>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</si>
  <si>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</si>
  <si>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</si>
  <si>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</si>
  <si>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</si>
  <si>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</si>
  <si>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</si>
  <si>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</si>
  <si>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</si>
  <si>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</si>
  <si>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</si>
  <si>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</si>
  <si>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</si>
  <si>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</si>
  <si>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</si>
  <si>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</si>
  <si>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</si>
  <si>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</si>
  <si>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</si>
  <si>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</si>
  <si>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</si>
  <si>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</si>
  <si>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</si>
  <si>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</si>
  <si>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</si>
  <si>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</si>
  <si>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</si>
  <si>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</si>
  <si>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</si>
  <si>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</si>
  <si>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</si>
  <si>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</si>
  <si>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</si>
  <si>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</si>
  <si>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</si>
  <si>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</si>
  <si>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</si>
  <si>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</si>
  <si>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</si>
  <si>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</si>
  <si>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</si>
  <si>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</si>
  <si>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</si>
  <si>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</si>
  <si>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</si>
  <si>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</si>
  <si>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</si>
  <si>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</si>
  <si>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</si>
  <si>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</si>
  <si>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</si>
  <si>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</si>
  <si>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</si>
  <si>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</si>
  <si>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</si>
  <si>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</si>
  <si>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</si>
  <si>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</si>
  <si>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</si>
  <si>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</si>
  <si>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</si>
  <si>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</si>
  <si>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</si>
  <si>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</si>
  <si>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</si>
  <si>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</si>
  <si>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</si>
  <si>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</si>
  <si>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</si>
  <si>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</si>
  <si>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</si>
  <si>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</si>
  <si>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</si>
  <si>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</si>
  <si>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</si>
  <si>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</si>
  <si>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</si>
  <si>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</si>
  <si>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</si>
  <si>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</si>
  <si>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</si>
  <si>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</si>
  <si>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</si>
  <si>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</si>
  <si>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</si>
  <si>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</si>
  <si>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</si>
  <si>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</si>
  <si>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</si>
  <si>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</si>
  <si>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</si>
  <si>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</si>
  <si>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</si>
  <si>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</si>
  <si>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</si>
  <si>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</si>
  <si>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</si>
  <si>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</si>
  <si>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</si>
  <si>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</si>
  <si>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</si>
  <si>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</si>
  <si>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</si>
  <si>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</si>
  <si>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</si>
  <si>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</si>
  <si>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</si>
  <si>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</si>
  <si>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</si>
  <si>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</si>
  <si>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</si>
  <si>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</si>
  <si>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</si>
  <si>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</si>
  <si>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</si>
  <si>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</si>
  <si>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</si>
  <si>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</si>
  <si>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</si>
  <si>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</si>
  <si>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</si>
  <si>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</si>
  <si>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</si>
  <si>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</si>
  <si>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</si>
  <si>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</si>
  <si>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</si>
  <si>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</si>
  <si>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</si>
  <si>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</si>
  <si>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</si>
  <si>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</si>
  <si>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</si>
  <si>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</si>
  <si>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</si>
  <si>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</si>
  <si>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</si>
  <si>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</si>
  <si>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</si>
  <si>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</si>
  <si>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</si>
  <si>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</si>
  <si>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</si>
  <si>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</si>
  <si>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</si>
  <si>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</si>
  <si>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</si>
  <si>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</si>
  <si>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</si>
  <si>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</si>
  <si>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</si>
  <si>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</si>
  <si>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</si>
  <si>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</si>
  <si>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</si>
  <si>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</si>
  <si>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</si>
  <si>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</si>
  <si>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</si>
  <si>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</si>
  <si>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</si>
  <si>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</si>
  <si>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</si>
  <si>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</si>
  <si>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</si>
  <si>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</si>
  <si>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</si>
  <si>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</si>
  <si>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</si>
  <si>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</si>
  <si>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</si>
  <si>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</si>
  <si>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</si>
  <si>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</si>
  <si>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</si>
  <si>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</si>
  <si>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</si>
  <si>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</si>
  <si>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</si>
  <si>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</si>
  <si>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</si>
  <si>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</si>
  <si>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</si>
  <si>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</si>
  <si>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</si>
  <si>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</si>
  <si>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</si>
  <si>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</si>
  <si>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</si>
  <si>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</si>
  <si>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</si>
  <si>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</si>
  <si>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</si>
  <si>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</si>
  <si>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</si>
  <si>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</si>
  <si>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</si>
  <si>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</si>
  <si>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</si>
  <si>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</si>
  <si>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</si>
  <si>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</si>
  <si>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</si>
  <si>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</si>
  <si>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</si>
  <si>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</si>
  <si>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</si>
  <si>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</si>
  <si>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</si>
  <si>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</si>
  <si>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</si>
  <si>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</si>
  <si>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</si>
  <si>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</si>
  <si>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</si>
  <si>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</si>
  <si>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</si>
  <si>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</si>
  <si>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</si>
  <si>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</si>
  <si>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</si>
  <si>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</si>
  <si>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</si>
  <si>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</si>
  <si>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</si>
  <si>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</si>
  <si>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</si>
  <si>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</si>
  <si>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</si>
  <si>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</si>
  <si>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</si>
  <si>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</si>
  <si>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</si>
  <si>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</si>
  <si>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</si>
  <si>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</si>
  <si>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</si>
  <si>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</si>
  <si>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</si>
  <si>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</si>
  <si>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</si>
  <si>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</si>
  <si>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</si>
  <si>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</si>
  <si>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</si>
  <si>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</si>
  <si>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</si>
  <si>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</si>
  <si>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</si>
  <si>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</si>
  <si>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</si>
  <si>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</si>
  <si>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</si>
  <si>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</si>
  <si>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</si>
  <si>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</si>
  <si>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</si>
  <si>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</si>
  <si>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</si>
  <si>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</si>
  <si>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</si>
  <si>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</si>
  <si>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</si>
  <si>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</si>
  <si>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</si>
  <si>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</si>
  <si>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</si>
  <si>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</si>
  <si>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</si>
  <si>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</si>
  <si>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</si>
  <si>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</si>
  <si>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</si>
  <si>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</si>
  <si>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</si>
  <si>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</si>
  <si>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</si>
  <si>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</si>
  <si>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</si>
  <si>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</si>
  <si>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</si>
  <si>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</si>
  <si>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</si>
  <si>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</si>
  <si>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</si>
  <si>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</si>
  <si>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</si>
  <si>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</si>
  <si>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</si>
  <si>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</si>
  <si>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</si>
  <si>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</si>
  <si>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</si>
  <si>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</si>
  <si>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</si>
  <si>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</si>
  <si>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</si>
  <si>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</si>
  <si>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</si>
  <si>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</si>
  <si>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</si>
  <si>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</si>
  <si>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</si>
  <si>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</si>
  <si>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</si>
  <si>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</si>
  <si>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</si>
  <si>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</si>
  <si>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</si>
  <si>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</si>
  <si>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</si>
  <si>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</si>
  <si>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</si>
  <si>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</si>
  <si>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</si>
  <si>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</si>
  <si>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</si>
  <si>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</si>
  <si>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</si>
  <si>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</si>
  <si>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</si>
  <si>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</si>
  <si>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</si>
  <si>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</si>
  <si>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</si>
  <si>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</si>
  <si>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</si>
  <si>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</si>
  <si>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</si>
  <si>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</si>
  <si>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</si>
  <si>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</si>
  <si>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</si>
  <si>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</si>
  <si>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</si>
  <si>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</si>
  <si>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</si>
  <si>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</si>
  <si>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</si>
  <si>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</si>
  <si>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</si>
  <si>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</si>
  <si>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</si>
  <si>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</si>
  <si>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</si>
  <si>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</si>
  <si>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</si>
  <si>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</si>
  <si>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</si>
  <si>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</si>
  <si>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</si>
  <si>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</si>
  <si>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</si>
  <si>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</si>
  <si>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</si>
  <si>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</si>
  <si>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</si>
  <si>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</si>
  <si>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</si>
  <si>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</si>
  <si>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</si>
  <si>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</si>
  <si>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</si>
  <si>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</si>
  <si>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</si>
  <si>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</si>
  <si>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</si>
  <si>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</si>
  <si>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</si>
  <si>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</si>
  <si>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</si>
  <si>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</si>
  <si>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</si>
  <si>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</si>
  <si>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</si>
  <si>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</si>
  <si>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</si>
  <si>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</si>
  <si>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</si>
  <si>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</si>
  <si>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</si>
  <si>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</si>
  <si>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</si>
  <si>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</si>
  <si>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</si>
  <si>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</si>
  <si>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</si>
  <si>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</si>
  <si>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</si>
  <si>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</si>
  <si>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</si>
  <si>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</si>
  <si>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</si>
  <si>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</si>
  <si>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</si>
  <si>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</si>
  <si>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</si>
  <si>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</si>
  <si>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</si>
  <si>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</si>
  <si>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</si>
  <si>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</si>
  <si>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</si>
  <si>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</si>
  <si>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</si>
  <si>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</si>
  <si>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</si>
  <si>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</si>
  <si>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</si>
  <si>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</si>
  <si>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</si>
  <si>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</si>
  <si>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</si>
  <si>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</si>
  <si>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</si>
  <si>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</si>
  <si>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</si>
  <si>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</si>
  <si>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</si>
  <si>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</si>
  <si>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</si>
  <si>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</si>
  <si>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</si>
  <si>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</si>
  <si>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</si>
  <si>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</si>
  <si>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</si>
  <si>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</si>
  <si>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</si>
  <si>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</si>
  <si>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</si>
  <si>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</si>
  <si>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</si>
  <si>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</si>
  <si>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</si>
  <si>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</si>
  <si>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</si>
  <si>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</si>
  <si>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</si>
  <si>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</si>
  <si>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</si>
  <si>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</si>
  <si>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</si>
  <si>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</si>
  <si>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</si>
  <si>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</si>
  <si>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</si>
  <si>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</si>
  <si>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</si>
  <si>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</si>
  <si>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</si>
  <si>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</si>
  <si>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</si>
  <si>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</si>
  <si>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</si>
  <si>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</si>
  <si>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</si>
  <si>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</si>
  <si>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</si>
  <si>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</si>
  <si>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</si>
  <si>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</si>
  <si>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</si>
  <si>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</si>
  <si>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</si>
  <si>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</si>
  <si>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</si>
  <si>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</si>
  <si>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</si>
  <si>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</si>
  <si>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</si>
  <si>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</si>
  <si>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</si>
  <si>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</si>
  <si>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</si>
  <si>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</si>
  <si>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</si>
  <si>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</si>
  <si>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</si>
  <si>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</si>
  <si>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</si>
  <si>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</si>
  <si>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</si>
  <si>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</si>
  <si>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</si>
  <si>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</si>
  <si>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</si>
  <si>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</si>
  <si>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</si>
  <si>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</si>
  <si>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</si>
  <si>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</si>
  <si>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</si>
  <si>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</si>
  <si>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</si>
  <si>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</si>
  <si>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</si>
  <si>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</si>
  <si>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</si>
  <si>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</si>
  <si>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</si>
  <si>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</si>
  <si>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</si>
  <si>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</si>
  <si>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</si>
  <si>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</si>
  <si>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</si>
  <si>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</si>
  <si>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</si>
  <si>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</si>
  <si>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</si>
  <si>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</si>
  <si>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</si>
  <si>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</si>
  <si>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</si>
  <si>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</si>
  <si>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</si>
  <si>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</si>
  <si>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</si>
  <si>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</si>
  <si>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</si>
  <si>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</si>
  <si>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</si>
  <si>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</si>
  <si>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</si>
  <si>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</si>
  <si>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</si>
  <si>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</si>
  <si>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</si>
  <si>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</si>
  <si>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</si>
  <si>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</si>
  <si>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</si>
  <si>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</si>
  <si>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</si>
  <si>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</si>
  <si>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</si>
  <si>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</si>
  <si>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</si>
  <si>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</si>
  <si>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</si>
  <si>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</si>
  <si>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</si>
  <si>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</si>
  <si>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</si>
  <si>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</si>
  <si>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</si>
  <si>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</si>
  <si>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</si>
  <si>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</si>
  <si>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</si>
  <si>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</si>
  <si>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</si>
  <si>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</si>
  <si>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</si>
  <si>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</si>
  <si>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</si>
  <si>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</si>
  <si>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</si>
  <si>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</si>
  <si>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</si>
  <si>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</si>
  <si>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</si>
  <si>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</si>
  <si>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</si>
  <si>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</si>
  <si>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</si>
  <si>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</si>
  <si>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</si>
  <si>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</si>
  <si>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</si>
  <si>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</si>
  <si>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</si>
  <si>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</si>
  <si>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</si>
  <si>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</si>
  <si>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</si>
  <si>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</si>
  <si>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</si>
  <si>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</si>
  <si>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</si>
  <si>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</si>
  <si>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</si>
  <si>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</si>
  <si>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</si>
  <si>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</si>
  <si>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</si>
  <si>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</si>
  <si>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</si>
  <si>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</si>
  <si>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</si>
  <si>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</si>
  <si>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</si>
  <si>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</si>
  <si>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</si>
  <si>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</si>
  <si>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</si>
  <si>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</si>
  <si>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</si>
  <si>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</si>
  <si>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</si>
  <si>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</si>
  <si>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</si>
  <si>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</si>
  <si>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</si>
  <si>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</si>
  <si>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</si>
  <si>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</si>
  <si>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</si>
  <si>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</si>
  <si>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</si>
  <si>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</si>
  <si>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</si>
  <si>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</si>
  <si>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</si>
  <si>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</si>
  <si>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</si>
  <si>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</si>
  <si>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</si>
  <si>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</si>
  <si>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</si>
  <si>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</si>
  <si>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</si>
  <si>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</si>
  <si>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</si>
  <si>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</si>
  <si>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</si>
  <si>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</si>
  <si>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</si>
  <si>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</si>
  <si>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</si>
  <si>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</si>
  <si>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</si>
  <si>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</si>
  <si>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</si>
  <si>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</si>
  <si>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</si>
  <si>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</si>
  <si>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</si>
  <si>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</si>
  <si>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</si>
  <si>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</si>
  <si>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</si>
  <si>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</si>
  <si>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</si>
  <si>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</si>
  <si>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</si>
  <si>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</si>
  <si>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</si>
  <si>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</si>
  <si>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</si>
  <si>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</si>
  <si>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</si>
  <si>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</si>
  <si>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</si>
  <si>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</si>
  <si>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</si>
  <si>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</si>
  <si>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</si>
  <si>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</si>
  <si>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</si>
  <si>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</si>
  <si>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</si>
  <si>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</si>
  <si>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</si>
  <si>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</si>
  <si>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</si>
  <si>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</si>
  <si>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</si>
  <si>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</si>
  <si>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</si>
  <si>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</si>
  <si>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</si>
  <si>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</si>
  <si>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</si>
  <si>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</si>
  <si>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</si>
  <si>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</si>
  <si>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</si>
  <si>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</si>
  <si>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</si>
  <si>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</si>
  <si>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</si>
  <si>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</si>
  <si>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</si>
  <si>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</si>
  <si>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</si>
  <si>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</si>
  <si>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</si>
  <si>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</si>
  <si>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</si>
  <si>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</si>
  <si>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</si>
  <si>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</si>
  <si>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</si>
  <si>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</si>
  <si>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</si>
  <si>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</si>
  <si>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</si>
  <si>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</si>
  <si>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</si>
  <si>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</si>
  <si>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</si>
  <si>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</si>
  <si>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</si>
  <si>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</si>
  <si>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</si>
  <si>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</si>
  <si>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</si>
  <si>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</si>
  <si>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</si>
  <si>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</si>
  <si>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</si>
  <si>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</si>
  <si>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</si>
  <si>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</si>
  <si>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</si>
  <si>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</si>
  <si>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</si>
  <si>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</si>
  <si>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</si>
  <si>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</si>
  <si>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</si>
  <si>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</si>
  <si>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</si>
  <si>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</si>
  <si>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</si>
  <si>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</si>
  <si>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</si>
  <si>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</si>
  <si>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</si>
  <si>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</si>
  <si>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</si>
  <si>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</si>
  <si>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</si>
  <si>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</si>
  <si>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</si>
  <si>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</si>
  <si>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</si>
  <si>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</si>
  <si>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</si>
  <si>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</si>
  <si>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</si>
  <si>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</si>
  <si>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</si>
  <si>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</si>
  <si>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</si>
  <si>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</si>
  <si>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</si>
  <si>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</si>
  <si>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</si>
  <si>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</si>
  <si>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</si>
  <si>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</si>
  <si>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</si>
  <si>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</si>
  <si>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</si>
  <si>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</si>
  <si>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</si>
  <si>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</si>
  <si>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</si>
  <si>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</si>
  <si>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</si>
  <si>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</si>
  <si>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</si>
  <si>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</si>
  <si>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</si>
  <si>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</si>
  <si>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</si>
  <si>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</si>
  <si>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</si>
  <si>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</si>
  <si>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</si>
  <si>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</si>
  <si>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</si>
  <si>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</si>
  <si>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</si>
  <si>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</si>
  <si>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</si>
  <si>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</si>
  <si>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</si>
  <si>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</si>
  <si>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</si>
  <si>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</si>
  <si>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</si>
  <si>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</si>
  <si>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</si>
  <si>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</si>
  <si>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</si>
  <si>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</si>
  <si>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</si>
  <si>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</si>
  <si>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</si>
  <si>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</si>
  <si>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</si>
  <si>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</si>
  <si>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</si>
  <si>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</si>
  <si>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</si>
  <si>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</si>
  <si>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</si>
  <si>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</si>
  <si>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</si>
  <si>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</si>
  <si>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</si>
  <si>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</si>
  <si>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</si>
  <si>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</si>
  <si>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</si>
  <si>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</si>
  <si>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</si>
  <si>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</si>
  <si>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</si>
  <si>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</si>
  <si>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</si>
  <si>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</si>
  <si>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</si>
  <si>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</si>
  <si>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</si>
  <si>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</si>
  <si>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</si>
  <si>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</si>
  <si>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</si>
  <si>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</si>
  <si>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</si>
  <si>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</si>
  <si>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</si>
  <si>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</si>
  <si>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</si>
  <si>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</si>
  <si>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</si>
  <si>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</si>
  <si>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</si>
  <si>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</si>
  <si>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</si>
  <si>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</si>
  <si>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</si>
  <si>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</si>
  <si>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</si>
  <si>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</si>
  <si>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</si>
  <si>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</si>
  <si>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</si>
  <si>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</si>
  <si>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</si>
  <si>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</si>
  <si>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</si>
  <si>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</si>
  <si>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</si>
  <si>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</si>
  <si>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</si>
  <si>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</si>
  <si>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</si>
  <si>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</si>
  <si>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</si>
  <si>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</si>
  <si>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</si>
  <si>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</si>
  <si>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</si>
  <si>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</si>
  <si>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</si>
  <si>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</si>
  <si>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</si>
  <si>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</si>
  <si>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</si>
  <si>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</si>
  <si>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</si>
  <si>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</si>
  <si>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</si>
  <si>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</si>
  <si>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</si>
  <si>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</si>
  <si>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</si>
  <si>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</si>
  <si>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</si>
  <si>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</si>
  <si>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</si>
  <si>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</si>
  <si>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</si>
  <si>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</si>
  <si>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</si>
  <si>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</si>
  <si>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</si>
  <si>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</si>
  <si>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</si>
  <si>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</si>
  <si>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</si>
  <si>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</si>
  <si>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</si>
  <si>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</si>
  <si>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</si>
  <si>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</si>
  <si>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</si>
  <si>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</si>
  <si>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</si>
  <si>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</si>
  <si>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</si>
  <si>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</si>
  <si>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</si>
  <si>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</si>
  <si>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</si>
  <si>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</si>
  <si>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</si>
  <si>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</si>
  <si>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</si>
  <si>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</si>
  <si>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</si>
  <si>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</si>
  <si>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</si>
  <si>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</si>
  <si>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</si>
  <si>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</si>
  <si>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</si>
  <si>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</si>
  <si>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</si>
  <si>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</si>
  <si>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</si>
  <si>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</si>
  <si>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</si>
  <si>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</si>
  <si>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</si>
  <si>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</si>
  <si>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</si>
  <si>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</si>
  <si>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</si>
  <si>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</si>
  <si>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</si>
  <si>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</si>
  <si>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</si>
  <si>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</si>
  <si>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</si>
  <si>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</si>
  <si>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</si>
  <si>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</si>
  <si>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</si>
  <si>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</si>
  <si>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</si>
  <si>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</si>
  <si>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</si>
  <si>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</si>
  <si>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</si>
  <si>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</si>
  <si>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</si>
  <si>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</si>
  <si>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</si>
  <si>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</si>
  <si>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</si>
  <si>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</si>
  <si>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</si>
  <si>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</si>
  <si>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</si>
  <si>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</si>
  <si>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</si>
  <si>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</si>
  <si>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</si>
  <si>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</si>
  <si>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</si>
  <si>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</si>
  <si>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</si>
  <si>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</si>
  <si>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</si>
  <si>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</si>
  <si>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</si>
  <si>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</si>
  <si>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</si>
  <si>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</si>
  <si>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</si>
  <si>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</si>
  <si>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</si>
  <si>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</si>
  <si>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</si>
  <si>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</si>
  <si>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</si>
  <si>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</si>
  <si>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</si>
  <si>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</si>
  <si>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</si>
  <si>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</si>
  <si>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</si>
  <si>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</si>
  <si>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</si>
  <si>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</si>
  <si>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</si>
  <si>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</si>
  <si>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</si>
  <si>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</si>
  <si>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</si>
  <si>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</si>
  <si>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</si>
  <si>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</si>
  <si>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</si>
  <si>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</si>
  <si>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</si>
  <si>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</si>
  <si>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</si>
  <si>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</si>
  <si>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</si>
  <si>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</si>
  <si>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</si>
  <si>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</si>
  <si>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</si>
  <si>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</si>
  <si>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</si>
  <si>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</si>
  <si>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</si>
  <si>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</si>
  <si>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</si>
  <si>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</si>
  <si>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</si>
  <si>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</si>
  <si>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</si>
  <si>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</si>
  <si>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</si>
  <si>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</si>
  <si>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</si>
  <si>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</si>
  <si>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</si>
  <si>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</si>
  <si>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</si>
  <si>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</si>
  <si>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</si>
  <si>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</si>
  <si>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</si>
  <si>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</si>
  <si>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</si>
  <si>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</si>
  <si>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</si>
  <si>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</si>
  <si>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</si>
  <si>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</si>
  <si>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</si>
  <si>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</si>
  <si>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</si>
  <si>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</si>
  <si>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</si>
  <si>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</si>
  <si>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</si>
  <si>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</si>
  <si>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</si>
  <si>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</si>
  <si>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</si>
  <si>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</si>
  <si>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</si>
  <si>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</si>
  <si>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</si>
  <si>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</si>
  <si>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</si>
  <si>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</si>
  <si>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</si>
  <si>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</si>
  <si>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</si>
  <si>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</si>
  <si>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</si>
  <si>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</si>
  <si>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</si>
  <si>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</si>
  <si>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</si>
  <si>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</si>
  <si>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</si>
  <si>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</si>
  <si>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</si>
  <si>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</si>
  <si>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</si>
  <si>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</si>
  <si>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</si>
  <si>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</si>
  <si>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</si>
  <si>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</si>
  <si>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</si>
  <si>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</si>
  <si>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</si>
  <si>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</si>
  <si>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</si>
  <si>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</si>
  <si>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</si>
  <si>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</si>
  <si>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</si>
  <si>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</si>
  <si>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</si>
  <si>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</si>
  <si>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</si>
  <si>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</si>
  <si>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</si>
  <si>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</si>
  <si>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</si>
  <si>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</si>
  <si>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</si>
  <si>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</si>
  <si>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</si>
  <si>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</si>
  <si>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</si>
  <si>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</si>
  <si>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</si>
  <si>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</si>
  <si>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</si>
  <si>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</si>
  <si>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</si>
  <si>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</si>
  <si>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</si>
  <si>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</si>
  <si>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</si>
  <si>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</si>
  <si>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</si>
  <si>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</si>
  <si>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</si>
  <si>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</si>
  <si>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</si>
  <si>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</si>
  <si>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</si>
  <si>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</si>
  <si>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</si>
  <si>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</si>
  <si>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</si>
  <si>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</si>
  <si>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</si>
  <si>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</si>
  <si>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</si>
  <si>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</si>
  <si>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</si>
  <si>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</si>
  <si>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</si>
  <si>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</si>
  <si>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</si>
  <si>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</si>
  <si>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</si>
  <si>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</si>
  <si>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</si>
  <si>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</si>
  <si>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</si>
  <si>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</si>
  <si>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</si>
  <si>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</si>
  <si>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</si>
  <si>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</si>
  <si>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</si>
  <si>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</si>
  <si>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</si>
  <si>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</si>
  <si>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</si>
  <si>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</si>
  <si>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</si>
  <si>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</si>
  <si>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</si>
  <si>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</si>
  <si>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</si>
  <si>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</si>
  <si>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</si>
  <si>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</si>
  <si>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</si>
  <si>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</si>
  <si>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</si>
  <si>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</si>
  <si>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</si>
  <si>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</si>
  <si>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</si>
  <si>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</si>
  <si>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</si>
  <si>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</si>
  <si>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</si>
  <si>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</si>
  <si>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</si>
  <si>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</si>
  <si>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</si>
  <si>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</si>
  <si>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</si>
  <si>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</si>
  <si>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</si>
  <si>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</si>
  <si>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</si>
  <si>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</si>
  <si>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</si>
  <si>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</si>
  <si>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</si>
  <si>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</si>
  <si>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</si>
  <si>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</si>
  <si>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</si>
  <si>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</si>
  <si>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</si>
  <si>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</si>
  <si>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</si>
  <si>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</si>
  <si>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</si>
  <si>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</si>
  <si>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</si>
  <si>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</si>
  <si>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</si>
  <si>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</si>
  <si>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</si>
  <si>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</si>
  <si>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</si>
  <si>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</si>
  <si>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</si>
  <si>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</si>
  <si>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</si>
  <si>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</si>
  <si>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</si>
  <si>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</si>
  <si>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</si>
  <si>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</si>
  <si>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</si>
  <si>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</si>
  <si>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</si>
  <si>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</si>
  <si>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</si>
  <si>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</si>
  <si>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</si>
  <si>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</si>
  <si>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</si>
  <si>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</si>
  <si>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</si>
  <si>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</si>
  <si>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</si>
  <si>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</si>
  <si>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</si>
  <si>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</si>
  <si>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</si>
  <si>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</si>
  <si>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</si>
  <si>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</si>
  <si>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</si>
  <si>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</si>
  <si>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</si>
  <si>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</si>
  <si>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</si>
  <si>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</si>
  <si>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</si>
  <si>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</si>
  <si>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</si>
  <si>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</si>
  <si>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</si>
  <si>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</si>
  <si>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</si>
  <si>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</si>
  <si>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</si>
  <si>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</si>
  <si>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</si>
  <si>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</si>
  <si>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</si>
  <si>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</si>
  <si>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</si>
  <si>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</si>
  <si>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</si>
  <si>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</si>
  <si>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</si>
  <si>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</si>
  <si>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</si>
  <si>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</si>
  <si>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</si>
  <si>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</si>
  <si>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</si>
  <si>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</si>
  <si>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</si>
  <si>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</si>
  <si>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</si>
  <si>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</si>
  <si>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</si>
  <si>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</si>
  <si>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</si>
  <si>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</si>
  <si>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</si>
  <si>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</si>
  <si>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</si>
  <si>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</si>
  <si>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</si>
  <si>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</si>
  <si>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</si>
  <si>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</si>
  <si>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</si>
  <si>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</si>
  <si>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</si>
  <si>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</si>
  <si>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</si>
  <si>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</si>
  <si>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</si>
  <si>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</si>
  <si>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</si>
  <si>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</si>
  <si>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</si>
  <si>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</si>
  <si>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</si>
  <si>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</si>
  <si>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</si>
  <si>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</si>
  <si>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</si>
  <si>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</si>
  <si>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</si>
  <si>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</si>
  <si>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</si>
  <si>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</si>
  <si>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</si>
  <si>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</si>
  <si>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</si>
  <si>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</si>
  <si>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</si>
  <si>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</si>
  <si>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</si>
  <si>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</si>
  <si>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</si>
  <si>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</si>
  <si>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</si>
  <si>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</si>
  <si>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</si>
  <si>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</si>
  <si>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</si>
  <si>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</si>
  <si>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</si>
  <si>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</si>
  <si>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</si>
  <si>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</si>
  <si>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</si>
  <si>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</si>
  <si>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</si>
  <si>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</si>
  <si>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</si>
  <si>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</si>
  <si>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</si>
  <si>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</si>
  <si>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</si>
  <si>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</si>
  <si>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</si>
  <si>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</si>
  <si>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</si>
  <si>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</si>
  <si>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</si>
  <si>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</si>
  <si>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</si>
  <si>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</si>
  <si>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</si>
  <si>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</si>
  <si>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</si>
  <si>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</si>
  <si>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</si>
  <si>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</si>
  <si>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</si>
  <si>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</si>
  <si>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</si>
  <si>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</si>
  <si>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</si>
  <si>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</si>
  <si>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</si>
  <si>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</si>
  <si>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</si>
  <si>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</si>
  <si>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</si>
  <si>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</si>
  <si>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</si>
  <si>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</si>
  <si>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</si>
  <si>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</si>
  <si>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</si>
  <si>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</si>
  <si>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</si>
  <si>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</si>
  <si>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</si>
  <si>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</si>
  <si>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</si>
  <si>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</si>
  <si>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</si>
  <si>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</si>
  <si>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</si>
  <si>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</si>
  <si>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</si>
  <si>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</si>
  <si>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</si>
  <si>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</si>
  <si>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</si>
  <si>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</si>
  <si>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</si>
  <si>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</si>
  <si>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</si>
  <si>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</si>
  <si>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</si>
  <si>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</si>
  <si>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</si>
  <si>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</si>
  <si>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</si>
  <si>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</si>
  <si>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</si>
  <si>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</si>
  <si>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</si>
  <si>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</si>
  <si>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</si>
  <si>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</si>
  <si>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</si>
  <si>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</si>
  <si>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</si>
  <si>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</si>
  <si>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</si>
  <si>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</si>
  <si>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</si>
  <si>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</si>
  <si>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</si>
  <si>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</si>
  <si>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</si>
  <si>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</si>
  <si>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</si>
  <si>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</si>
  <si>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</si>
  <si>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</si>
  <si>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</si>
  <si>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</si>
  <si>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</si>
  <si>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</si>
  <si>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</si>
  <si>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</si>
  <si>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</si>
  <si>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</si>
  <si>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</si>
  <si>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</si>
  <si>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</si>
  <si>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</si>
  <si>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</si>
  <si>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</si>
  <si>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</si>
  <si>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</si>
  <si>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</si>
  <si>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</si>
  <si>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</si>
  <si>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</si>
  <si>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</si>
  <si>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</si>
  <si>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</si>
  <si>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</si>
  <si>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</si>
  <si>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</si>
  <si>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</si>
  <si>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</si>
  <si>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</si>
  <si>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</si>
  <si>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</si>
  <si>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</si>
  <si>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</si>
  <si>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</si>
  <si>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</si>
  <si>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</si>
  <si>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</si>
  <si>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</si>
  <si>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</si>
  <si>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</si>
  <si>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</si>
  <si>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</si>
  <si>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</si>
  <si>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</si>
  <si>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</si>
  <si>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</si>
  <si>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</si>
  <si>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</si>
  <si>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</si>
  <si>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</si>
  <si>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</si>
  <si>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</si>
  <si>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</si>
  <si>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</si>
  <si>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</si>
  <si>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</si>
  <si>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</si>
  <si>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</si>
  <si>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</si>
  <si>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</si>
  <si>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</si>
  <si>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</si>
  <si>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</si>
  <si>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</si>
  <si>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</si>
  <si>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</si>
  <si>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</si>
  <si>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</si>
  <si>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</si>
  <si>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</si>
  <si>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</si>
  <si>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</si>
  <si>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</si>
  <si>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</si>
  <si>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</si>
  <si>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</si>
  <si>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</si>
  <si>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</si>
  <si>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</si>
  <si>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</si>
  <si>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</si>
  <si>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</si>
  <si>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</si>
  <si>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</si>
  <si>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</si>
  <si>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</si>
  <si>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</si>
  <si>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</si>
  <si>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</si>
  <si>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</si>
  <si>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</si>
  <si>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</si>
  <si>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</si>
  <si>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</si>
  <si>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</si>
  <si>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</si>
  <si>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</si>
  <si>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</si>
  <si>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</si>
  <si>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</si>
  <si>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</si>
  <si>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</si>
  <si>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</si>
  <si>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</si>
  <si>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</si>
  <si>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</si>
  <si>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</si>
  <si>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</si>
  <si>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</si>
  <si>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</si>
  <si>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</si>
  <si>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</si>
  <si>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</si>
  <si>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</si>
  <si>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</si>
  <si>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</si>
  <si>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</si>
  <si>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</si>
  <si>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</si>
  <si>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</si>
  <si>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</si>
  <si>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</si>
  <si>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</si>
  <si>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</si>
  <si>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</si>
  <si>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</si>
  <si>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</si>
  <si>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</si>
  <si>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</si>
  <si>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</si>
  <si>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</si>
  <si>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</si>
  <si>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</si>
  <si>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</si>
  <si>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</si>
  <si>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</si>
  <si>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</si>
  <si>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</si>
  <si>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</si>
  <si>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</si>
  <si>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</si>
  <si>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</si>
  <si>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</si>
  <si>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</si>
  <si>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</si>
  <si>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</si>
  <si>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</si>
  <si>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</si>
  <si>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</si>
  <si>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</si>
  <si>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</si>
  <si>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</si>
  <si>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</si>
  <si>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</si>
  <si>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</si>
  <si>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</si>
  <si>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</si>
  <si>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</si>
  <si>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</si>
  <si>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</si>
  <si>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</si>
  <si>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</si>
  <si>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</si>
  <si>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</si>
  <si>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</si>
  <si>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</si>
  <si>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</si>
  <si>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</si>
  <si>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</si>
  <si>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</si>
  <si>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</si>
  <si>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</si>
  <si>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</si>
  <si>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</si>
  <si>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</si>
  <si>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</si>
  <si>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</si>
  <si>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</si>
  <si>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</si>
  <si>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</si>
  <si>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</si>
  <si>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</si>
  <si>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</si>
  <si>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</si>
  <si>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</si>
  <si>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</si>
  <si>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</si>
  <si>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</si>
  <si>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</si>
  <si>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</si>
  <si>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</si>
  <si>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</si>
  <si>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</si>
  <si>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</si>
  <si>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</si>
  <si>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</si>
  <si>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</si>
  <si>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</si>
  <si>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</si>
  <si>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</si>
  <si>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</si>
  <si>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</si>
  <si>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</si>
  <si>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</si>
  <si>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</si>
  <si>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</si>
  <si>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</si>
  <si>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</si>
  <si>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</si>
  <si>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</si>
  <si>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</si>
  <si>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</si>
  <si>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</si>
  <si>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</si>
  <si>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</si>
  <si>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</si>
  <si>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</si>
  <si>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</si>
  <si>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</si>
  <si>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</si>
  <si>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</si>
  <si>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</si>
  <si>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</si>
  <si>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</si>
  <si>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</si>
  <si>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</si>
  <si>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</si>
  <si>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</si>
  <si>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</si>
  <si>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</si>
  <si>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</si>
  <si>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</si>
  <si>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</si>
  <si>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</si>
  <si>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</si>
  <si>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</si>
  <si>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</si>
  <si>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</si>
  <si>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</si>
  <si>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</si>
  <si>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</si>
  <si>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</si>
  <si>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</si>
  <si>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</si>
  <si>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</si>
  <si>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</si>
  <si>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</si>
  <si>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</si>
  <si>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</si>
  <si>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</si>
  <si>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</si>
  <si>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</si>
  <si>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</si>
  <si>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</si>
  <si>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</si>
  <si>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</si>
  <si>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</si>
  <si>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</si>
  <si>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</si>
  <si>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</si>
  <si>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</si>
  <si>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</si>
  <si>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</si>
  <si>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</si>
  <si>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</si>
  <si>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</si>
  <si>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</si>
  <si>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</si>
  <si>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</si>
  <si>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</si>
  <si>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</si>
  <si>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</si>
  <si>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</si>
  <si>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</si>
  <si>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</si>
  <si>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</si>
  <si>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</si>
  <si>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</si>
  <si>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</si>
  <si>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</si>
  <si>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</si>
  <si>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</si>
  <si>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</si>
  <si>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</si>
  <si>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</si>
  <si>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</si>
  <si>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</si>
  <si>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</si>
  <si>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</si>
  <si>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</si>
  <si>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</si>
  <si>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</si>
  <si>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</si>
  <si>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</si>
  <si>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</si>
  <si>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</si>
  <si>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</si>
  <si>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</si>
  <si>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</si>
  <si>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</si>
  <si>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</si>
  <si>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</si>
  <si>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</si>
  <si>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</si>
  <si>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</si>
  <si>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</si>
  <si>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</si>
  <si>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</si>
  <si>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</si>
  <si>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</si>
  <si>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</si>
  <si>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</si>
  <si>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</si>
  <si>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</si>
  <si>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</si>
  <si>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</si>
  <si>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</si>
  <si>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</si>
  <si>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</si>
  <si>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</si>
  <si>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</si>
  <si>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</si>
  <si>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</si>
  <si>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</si>
  <si>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</si>
  <si>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</si>
  <si>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</si>
  <si>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</si>
  <si>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</si>
  <si>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</si>
  <si>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</si>
  <si>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</si>
  <si>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</si>
  <si>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</si>
  <si>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</si>
  <si>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</si>
  <si>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</si>
  <si>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</si>
  <si>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</si>
  <si>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</si>
  <si>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</si>
  <si>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</si>
  <si>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</si>
  <si>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</si>
  <si>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</si>
  <si>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</si>
  <si>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</si>
  <si>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</si>
  <si>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</si>
  <si>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</si>
  <si>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</si>
  <si>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</si>
  <si>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</si>
  <si>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</si>
  <si>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</si>
  <si>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</si>
  <si>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</si>
  <si>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</si>
  <si>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</si>
  <si>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</si>
  <si>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</si>
  <si>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</si>
  <si>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</si>
  <si>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</si>
  <si>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</si>
  <si>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</si>
  <si>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</si>
  <si>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</si>
  <si>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</si>
  <si>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</si>
  <si>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</si>
  <si>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</si>
  <si>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</si>
  <si>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</si>
  <si>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</si>
  <si>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</si>
  <si>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</si>
  <si>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</si>
  <si>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</si>
  <si>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</si>
  <si>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</si>
  <si>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</si>
  <si>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</si>
  <si>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</si>
  <si>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</si>
  <si>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</si>
  <si>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</si>
  <si>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</si>
  <si>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</si>
  <si>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</si>
  <si>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</si>
  <si>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</si>
  <si>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</si>
  <si>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</si>
  <si>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</si>
  <si>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</si>
  <si>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</si>
  <si>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</si>
  <si>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</si>
  <si>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</si>
  <si>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</si>
  <si>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</si>
  <si>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</si>
  <si>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</si>
  <si>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</si>
  <si>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</si>
  <si>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</si>
  <si>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</si>
  <si>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</si>
  <si>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</si>
  <si>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</si>
  <si>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</si>
  <si>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</si>
  <si>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</si>
  <si>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</si>
  <si>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</si>
  <si>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</si>
  <si>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</si>
  <si>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</si>
  <si>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</si>
  <si>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</si>
  <si>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</si>
  <si>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</si>
  <si>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</si>
  <si>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</si>
  <si>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</si>
  <si>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</si>
  <si>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</si>
  <si>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</si>
  <si>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</si>
  <si>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</si>
  <si>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</si>
  <si>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</si>
  <si>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</si>
  <si>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</si>
  <si>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</si>
  <si>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</si>
  <si>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</si>
  <si>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</si>
  <si>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</si>
  <si>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</si>
  <si>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</si>
  <si>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</si>
  <si>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</si>
  <si>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</si>
  <si>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</si>
  <si>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</si>
  <si>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</si>
  <si>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</si>
  <si>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</si>
  <si>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</si>
  <si>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</si>
  <si>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</si>
  <si>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</si>
  <si>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</si>
  <si>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</si>
  <si>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</si>
  <si>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</si>
  <si>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</si>
  <si>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</si>
  <si>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</si>
  <si>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</si>
  <si>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</si>
  <si>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</si>
  <si>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</si>
  <si>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</si>
  <si>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</si>
  <si>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</si>
  <si>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</si>
  <si>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</si>
  <si>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</si>
  <si>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</si>
  <si>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</si>
  <si>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</si>
  <si>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</si>
  <si>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</si>
  <si>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</si>
  <si>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</si>
  <si>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</si>
  <si>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</si>
  <si>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</si>
  <si>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</si>
  <si>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</si>
  <si>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</si>
  <si>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</si>
  <si>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</si>
  <si>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</si>
  <si>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</si>
  <si>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</si>
  <si>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</si>
  <si>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</si>
  <si>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</si>
  <si>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</si>
  <si>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</si>
  <si>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</si>
  <si>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</si>
  <si>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</si>
  <si>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</si>
  <si>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</si>
  <si>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</si>
  <si>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</si>
  <si>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</si>
  <si>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</si>
  <si>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</si>
  <si>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</si>
  <si>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</si>
  <si>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</si>
  <si>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</si>
  <si>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</si>
  <si>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</si>
  <si>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</si>
  <si>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</si>
  <si>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</si>
  <si>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</si>
  <si>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</si>
  <si>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</si>
  <si>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</si>
  <si>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</si>
  <si>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</si>
  <si>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</si>
  <si>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</si>
  <si>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</si>
  <si>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</si>
  <si>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</si>
  <si>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</si>
  <si>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</si>
  <si>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</si>
  <si>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</si>
  <si>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</si>
  <si>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</si>
  <si>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</si>
  <si>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</si>
  <si>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</si>
  <si>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</si>
  <si>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</si>
  <si>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</si>
  <si>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</si>
  <si>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</si>
  <si>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</si>
  <si>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</si>
  <si>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</si>
  <si>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</si>
  <si>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</si>
  <si>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</si>
  <si>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</si>
  <si>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</si>
  <si>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</si>
  <si>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</si>
  <si>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</si>
  <si>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</si>
  <si>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</si>
  <si>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</si>
  <si>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</si>
  <si>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</si>
  <si>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</si>
  <si>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</si>
  <si>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</si>
  <si>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</si>
  <si>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</si>
  <si>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</si>
  <si>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</si>
  <si>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</si>
  <si>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</si>
  <si>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</si>
  <si>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</si>
  <si>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</si>
  <si>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</si>
  <si>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</si>
  <si>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</si>
  <si>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</si>
  <si>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</si>
  <si>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</si>
  <si>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</si>
  <si>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</si>
  <si>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</si>
  <si>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</si>
  <si>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</si>
  <si>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</si>
  <si>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</si>
  <si>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</si>
  <si>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</si>
  <si>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</si>
  <si>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</si>
  <si>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</si>
  <si>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</si>
  <si>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</si>
  <si>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</si>
  <si>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</si>
  <si>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</si>
  <si>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</si>
  <si>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</si>
  <si>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</si>
  <si>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</si>
  <si>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</si>
  <si>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</si>
  <si>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</si>
  <si>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</si>
  <si>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</si>
  <si>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</si>
  <si>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</si>
  <si>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</si>
  <si>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</si>
  <si>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</si>
  <si>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</si>
  <si>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</si>
  <si>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</si>
  <si>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</si>
  <si>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</si>
  <si>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</si>
  <si>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</si>
  <si>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</si>
  <si>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</si>
  <si>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</si>
  <si>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</si>
  <si>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</si>
  <si>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</si>
  <si>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</si>
  <si>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</si>
  <si>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</si>
  <si>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</si>
  <si>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</si>
  <si>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</si>
  <si>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</si>
  <si>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</si>
  <si>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</si>
  <si>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</si>
  <si>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</si>
  <si>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</si>
  <si>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</si>
  <si>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</si>
  <si>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</si>
  <si>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</si>
  <si>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</si>
  <si>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</si>
  <si>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</si>
  <si>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</si>
  <si>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</si>
  <si>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</si>
  <si>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</si>
  <si>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</si>
  <si>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</si>
  <si>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</si>
  <si>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</si>
  <si>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</si>
  <si>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</si>
  <si>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</si>
  <si>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</si>
  <si>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</si>
  <si>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</si>
  <si>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</si>
  <si>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</si>
  <si>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</si>
  <si>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</si>
  <si>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</si>
  <si>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</si>
  <si>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</si>
  <si>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</si>
  <si>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</si>
  <si>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</si>
  <si>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</si>
  <si>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</si>
  <si>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</si>
  <si>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</si>
  <si>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</si>
  <si>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</si>
  <si>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</si>
  <si>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</si>
  <si>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</si>
  <si>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</si>
  <si>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</si>
  <si>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</si>
  <si>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</si>
  <si>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</si>
  <si>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</si>
  <si>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</si>
  <si>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</si>
  <si>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</si>
  <si>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</si>
  <si>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</si>
  <si>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</si>
  <si>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</si>
  <si>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</si>
  <si>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</si>
  <si>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</si>
  <si>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</si>
  <si>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</si>
  <si>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</si>
  <si>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</si>
  <si>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</si>
  <si>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</si>
  <si>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</si>
  <si>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</si>
  <si>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</si>
  <si>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</si>
  <si>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</si>
  <si>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</si>
  <si>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</si>
  <si>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</si>
  <si>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</si>
  <si>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</si>
  <si>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</si>
  <si>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</si>
  <si>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</si>
  <si>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</si>
  <si>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</si>
  <si>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</si>
  <si>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</si>
  <si>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</si>
  <si>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</si>
  <si>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</si>
  <si>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</si>
  <si>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</si>
  <si>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</si>
  <si>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</si>
  <si>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</si>
  <si>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</si>
  <si>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</si>
  <si>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</si>
  <si>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</si>
  <si>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</si>
  <si>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</si>
  <si>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</si>
  <si>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</si>
  <si>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</si>
  <si>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</si>
  <si>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</si>
  <si>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</si>
  <si>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</si>
  <si>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</si>
  <si>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</si>
  <si>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</si>
  <si>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</si>
  <si>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</si>
  <si>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</si>
  <si>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</si>
  <si>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</si>
  <si>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</si>
  <si>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</si>
  <si>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</si>
  <si>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</si>
  <si>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</si>
  <si>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</si>
  <si>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</si>
  <si>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</si>
  <si>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</si>
  <si>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</si>
  <si>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</si>
  <si>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</si>
  <si>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</si>
  <si>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</si>
  <si>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</si>
  <si>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</si>
  <si>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</si>
  <si>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</si>
  <si>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</si>
  <si>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</si>
  <si>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</si>
  <si>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</si>
  <si>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</si>
  <si>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</si>
  <si>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</si>
  <si>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</si>
  <si>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</si>
  <si>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</si>
  <si>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</si>
  <si>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</si>
  <si>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</si>
  <si>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</si>
  <si>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</si>
  <si>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</si>
  <si>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</si>
  <si>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</si>
  <si>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</si>
  <si>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</si>
  <si>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</si>
  <si>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</si>
  <si>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</si>
  <si>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</si>
  <si>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</si>
  <si>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</si>
  <si>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</si>
  <si>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</si>
  <si>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</si>
  <si>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</si>
  <si>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</si>
  <si>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</si>
  <si>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</si>
  <si>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</si>
  <si>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</si>
  <si>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</si>
  <si>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</si>
  <si>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</si>
  <si>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</si>
  <si>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</si>
  <si>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</si>
  <si>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</si>
  <si>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</si>
  <si>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</si>
  <si>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</si>
  <si>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</si>
  <si>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</si>
  <si>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</si>
  <si>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</si>
  <si>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</si>
  <si>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</si>
  <si>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</si>
  <si>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</si>
  <si>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</si>
  <si>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</si>
  <si>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</si>
  <si>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</si>
  <si>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</si>
  <si>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</si>
  <si>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</si>
  <si>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</si>
  <si>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</si>
  <si>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</si>
  <si>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</si>
  <si>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</si>
  <si>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</si>
  <si>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</si>
  <si>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</si>
  <si>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</si>
  <si>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</si>
  <si>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</si>
  <si>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</si>
  <si>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</si>
  <si>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</si>
  <si>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</si>
  <si>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</si>
  <si>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</si>
  <si>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</si>
  <si>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</si>
  <si>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</si>
  <si>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</si>
  <si>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</si>
  <si>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</si>
  <si>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</si>
  <si>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</si>
  <si>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</si>
  <si>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</si>
  <si>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</si>
  <si>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</si>
  <si>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</si>
  <si>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</si>
  <si>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</si>
  <si>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</si>
  <si>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</si>
  <si>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</si>
  <si>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</si>
  <si>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</si>
  <si>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</si>
  <si>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</si>
  <si>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</si>
  <si>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</si>
  <si>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</si>
  <si>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</si>
  <si>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</si>
  <si>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</si>
  <si>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</si>
  <si>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</si>
  <si>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</si>
  <si>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</si>
  <si>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</si>
  <si>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</si>
  <si>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</si>
  <si>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</si>
  <si>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</si>
  <si>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</si>
  <si>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</si>
  <si>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</si>
  <si>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</si>
  <si>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</si>
  <si>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</si>
  <si>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</si>
  <si>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</si>
  <si>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</si>
  <si>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</si>
  <si>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</si>
  <si>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</si>
  <si>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</si>
  <si>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</si>
  <si>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</si>
  <si>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</si>
  <si>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</si>
  <si>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</si>
  <si>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</si>
  <si>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</si>
  <si>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</si>
  <si>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</si>
  <si>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</si>
  <si>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</si>
  <si>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</si>
  <si>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</si>
  <si>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</si>
  <si>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</si>
  <si>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</si>
  <si>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</si>
  <si>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</si>
  <si>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</si>
  <si>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</si>
  <si>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</si>
  <si>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</si>
  <si>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</si>
  <si>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</si>
  <si>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</si>
  <si>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</si>
  <si>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</si>
  <si>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</si>
  <si>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</si>
  <si>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</si>
  <si>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</si>
  <si>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</si>
  <si>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</si>
  <si>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</si>
  <si>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</si>
  <si>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</si>
  <si>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</si>
  <si>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</si>
  <si>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</si>
  <si>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</si>
  <si>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</si>
  <si>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</si>
  <si>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</si>
  <si>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</si>
  <si>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</si>
  <si>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</si>
  <si>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</si>
  <si>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</si>
  <si>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</si>
  <si>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</si>
  <si>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</si>
  <si>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</si>
  <si>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</si>
  <si>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</si>
  <si>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</si>
  <si>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</si>
  <si>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</si>
  <si>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</si>
  <si>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</si>
  <si>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</si>
  <si>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</si>
  <si>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</si>
  <si>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</si>
  <si>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</si>
  <si>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</si>
  <si>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</si>
  <si>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</si>
  <si>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</si>
  <si>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</si>
  <si>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</si>
  <si>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</si>
  <si>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</si>
  <si>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</si>
  <si>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</si>
  <si>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</si>
  <si>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</si>
  <si>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</si>
  <si>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</si>
  <si>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</si>
  <si>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</si>
  <si>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</si>
  <si>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</si>
  <si>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</si>
  <si>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</si>
  <si>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</si>
  <si>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</si>
  <si>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</si>
  <si>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</si>
  <si>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</si>
  <si>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</si>
  <si>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</si>
  <si>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</si>
  <si>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</si>
  <si>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</si>
  <si>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</si>
  <si>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</si>
  <si>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</si>
  <si>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</si>
  <si>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</si>
  <si>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</si>
  <si>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</si>
  <si>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</si>
  <si>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</si>
  <si>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</si>
  <si>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</si>
  <si>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</si>
  <si>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</si>
  <si>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</si>
  <si>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</si>
  <si>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</si>
  <si>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</si>
  <si>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</si>
  <si>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</si>
  <si>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</si>
  <si>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</si>
  <si>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</si>
  <si>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</si>
  <si>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</si>
  <si>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</si>
  <si>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</si>
  <si>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</si>
  <si>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</si>
  <si>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</si>
  <si>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</si>
  <si>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</si>
  <si>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</si>
  <si>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</si>
  <si>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</si>
  <si>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</si>
  <si>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</si>
  <si>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</si>
  <si>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</si>
  <si>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</si>
  <si>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</si>
  <si>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</si>
  <si>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</si>
  <si>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</si>
  <si>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</si>
  <si>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</si>
  <si>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</si>
  <si>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</si>
  <si>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</si>
  <si>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</si>
  <si>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</si>
  <si>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</si>
  <si>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</si>
  <si>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</si>
  <si>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</si>
  <si>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</si>
  <si>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</si>
  <si>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</si>
  <si>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</si>
  <si>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</si>
  <si>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</si>
  <si>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</si>
  <si>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</si>
  <si>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</si>
  <si>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</si>
  <si>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</si>
  <si>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</si>
  <si>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</si>
  <si>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</si>
  <si>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</si>
  <si>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</si>
  <si>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</si>
  <si>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</si>
  <si>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</si>
  <si>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</si>
  <si>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</si>
  <si>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</si>
  <si>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</si>
  <si>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</si>
  <si>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</si>
  <si>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</si>
  <si>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</si>
  <si>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</si>
  <si>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</si>
  <si>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</si>
  <si>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</si>
  <si>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</si>
  <si>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</si>
  <si>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</si>
  <si>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</si>
  <si>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</si>
  <si>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</si>
  <si>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</si>
  <si>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</si>
  <si>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</si>
  <si>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</si>
  <si>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</si>
  <si>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</si>
  <si>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</si>
  <si>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</si>
  <si>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</si>
  <si>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</si>
  <si>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</si>
  <si>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</si>
  <si>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</si>
  <si>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</si>
  <si>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</si>
  <si>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</si>
  <si>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</si>
  <si>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</si>
  <si>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</si>
  <si>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</si>
  <si>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</si>
  <si>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</si>
  <si>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</si>
  <si>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</si>
  <si>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</si>
  <si>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</si>
  <si>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</si>
  <si>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</si>
  <si>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</si>
  <si>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</si>
  <si>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</si>
  <si>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</si>
  <si>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</si>
  <si>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</si>
  <si>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</si>
  <si>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</si>
  <si>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</si>
  <si>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</si>
  <si>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</si>
  <si>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</si>
  <si>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</si>
  <si>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</si>
  <si>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</si>
  <si>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</si>
  <si>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</si>
  <si>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</si>
  <si>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</si>
  <si>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</si>
  <si>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</si>
  <si>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</si>
  <si>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</si>
  <si>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</si>
  <si>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</si>
  <si>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</si>
  <si>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</si>
  <si>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</si>
  <si>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</si>
  <si>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</si>
  <si>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</si>
  <si>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</si>
  <si>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</si>
  <si>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</si>
  <si>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</si>
  <si>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</si>
  <si>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</si>
  <si>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</si>
  <si>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</si>
  <si>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</si>
  <si>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</si>
  <si>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</si>
  <si>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</si>
  <si>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</si>
  <si>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</si>
  <si>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</si>
  <si>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</si>
  <si>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</si>
  <si>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</si>
  <si>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</si>
  <si>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</si>
  <si>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</si>
  <si>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</si>
  <si>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</si>
  <si>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</si>
  <si>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</si>
  <si>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</si>
  <si>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</si>
  <si>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</si>
  <si>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</si>
  <si>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</si>
  <si>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</si>
  <si>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</si>
  <si>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</si>
  <si>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</si>
  <si>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</si>
  <si>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</si>
  <si>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</si>
  <si>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</si>
  <si>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</si>
  <si>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</si>
  <si>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</si>
  <si>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</si>
  <si>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</si>
  <si>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</si>
  <si>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</si>
  <si>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</si>
  <si>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</si>
  <si>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</si>
  <si>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</si>
  <si>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</si>
  <si>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</si>
  <si>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</si>
  <si>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</si>
  <si>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</si>
  <si>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</si>
  <si>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</si>
  <si>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</si>
  <si>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</si>
  <si>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</si>
  <si>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</si>
  <si>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</si>
  <si>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</si>
  <si>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</si>
  <si>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</si>
  <si>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</si>
  <si>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</si>
  <si>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</si>
  <si>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</si>
  <si>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</si>
  <si>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</si>
  <si>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</si>
  <si>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</si>
  <si>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</si>
  <si>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</si>
  <si>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</si>
  <si>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</si>
  <si>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</si>
  <si>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</si>
  <si>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</si>
  <si>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</si>
  <si>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</si>
  <si>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</si>
  <si>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</si>
  <si>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</si>
  <si>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</si>
  <si>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</si>
  <si>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</si>
  <si>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</si>
  <si>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</si>
  <si>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</si>
  <si>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</si>
  <si>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</si>
  <si>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</si>
  <si>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</si>
  <si>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</si>
  <si>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</si>
  <si>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</si>
  <si>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</si>
  <si>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</si>
  <si>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</si>
  <si>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</si>
  <si>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</si>
  <si>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</si>
  <si>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</si>
  <si>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</si>
  <si>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</si>
  <si>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</si>
  <si>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</si>
  <si>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</si>
  <si>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</si>
  <si>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</si>
  <si>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</si>
  <si>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</si>
  <si>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</si>
  <si>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</si>
  <si>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</si>
  <si>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</si>
  <si>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</si>
  <si>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</si>
  <si>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</si>
  <si>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</si>
  <si>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</si>
  <si>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</si>
  <si>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</si>
  <si>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</si>
  <si>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</si>
  <si>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</si>
  <si>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</si>
  <si>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</si>
  <si>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</si>
  <si>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</si>
  <si>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</si>
  <si>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</si>
  <si>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</si>
  <si>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</si>
  <si>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</si>
  <si>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</si>
  <si>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</si>
  <si>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</si>
  <si>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</si>
  <si>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</si>
  <si>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</si>
  <si>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</si>
  <si>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</si>
  <si>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</si>
  <si>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</si>
  <si>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</si>
  <si>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</si>
  <si>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</si>
  <si>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</si>
  <si>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</si>
  <si>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</si>
  <si>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</si>
  <si>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</si>
  <si>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</si>
  <si>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</si>
  <si>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</si>
  <si>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</si>
  <si>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</si>
  <si>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</si>
  <si>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</si>
  <si>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</si>
  <si>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</si>
  <si>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</si>
  <si>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</si>
  <si>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</si>
  <si>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</si>
  <si>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</si>
  <si>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</si>
  <si>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</si>
  <si>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</si>
  <si>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</si>
  <si>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</si>
  <si>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</si>
  <si>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</si>
  <si>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</si>
  <si>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</si>
  <si>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</si>
  <si>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</si>
  <si>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</si>
  <si>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</si>
  <si>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</si>
  <si>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</si>
  <si>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</si>
  <si>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</si>
  <si>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</si>
  <si>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</si>
  <si>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</si>
  <si>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</si>
  <si>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</si>
  <si>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</si>
  <si>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</si>
  <si>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</si>
  <si>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</si>
  <si>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</si>
  <si>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</si>
  <si>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</si>
  <si>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</si>
  <si>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</si>
  <si>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</si>
  <si>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</si>
  <si>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</si>
  <si>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</si>
  <si>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</si>
  <si>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</si>
  <si>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</si>
  <si>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</si>
  <si>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</si>
  <si>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</si>
  <si>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</si>
  <si>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</si>
  <si>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</si>
  <si>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</si>
  <si>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</si>
  <si>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</si>
  <si>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</si>
  <si>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</si>
  <si>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</si>
  <si>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</si>
  <si>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</si>
  <si>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</si>
  <si>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</si>
  <si>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</si>
  <si>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</si>
  <si>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</si>
  <si>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</si>
  <si>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</si>
  <si>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</si>
  <si>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</si>
  <si>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</si>
  <si>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</si>
  <si>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</si>
  <si>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</si>
  <si>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</si>
  <si>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</si>
  <si>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</si>
  <si>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</si>
  <si>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</si>
  <si>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</si>
  <si>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</si>
  <si>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</si>
  <si>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</si>
  <si>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</si>
  <si>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</si>
  <si>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</si>
  <si>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</si>
  <si>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</si>
  <si>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</si>
  <si>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</si>
  <si>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</si>
  <si>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</si>
  <si>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</si>
  <si>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</si>
  <si>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</si>
  <si>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</si>
  <si>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</si>
  <si>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</si>
  <si>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</si>
  <si>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</si>
  <si>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</si>
  <si>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</si>
  <si>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</si>
  <si>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</si>
  <si>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</si>
  <si>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</si>
  <si>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</si>
  <si>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</si>
  <si>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</si>
  <si>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</si>
  <si>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</si>
  <si>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</si>
  <si>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</si>
  <si>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</si>
  <si>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</si>
  <si>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</si>
  <si>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</si>
  <si>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</si>
  <si>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</si>
  <si>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</si>
  <si>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</si>
  <si>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</si>
  <si>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</si>
  <si>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</si>
  <si>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</si>
  <si>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</si>
  <si>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</si>
  <si>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</si>
  <si>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</si>
  <si>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</si>
  <si>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</si>
  <si>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</si>
  <si>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</si>
  <si>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</si>
  <si>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</si>
  <si>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</si>
  <si>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</si>
  <si>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</si>
  <si>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</si>
  <si>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</si>
  <si>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</si>
  <si>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</si>
  <si>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</si>
  <si>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</si>
  <si>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</si>
  <si>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</si>
  <si>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</si>
  <si>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</si>
  <si>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</si>
  <si>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</si>
  <si>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</si>
  <si>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</si>
  <si>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</si>
  <si>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</si>
  <si>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</si>
  <si>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</si>
  <si>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</si>
  <si>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</si>
  <si>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</si>
  <si>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</si>
  <si>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</si>
  <si>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</si>
  <si>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</si>
  <si>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</si>
  <si>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</si>
  <si>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</si>
  <si>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</si>
  <si>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</si>
  <si>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</si>
  <si>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</si>
  <si>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</si>
  <si>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</si>
  <si>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</si>
  <si>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</si>
  <si>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</si>
  <si>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</si>
  <si>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</si>
  <si>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</si>
  <si>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</si>
  <si>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</si>
  <si>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</si>
  <si>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</si>
  <si>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</si>
  <si>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</si>
  <si>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</si>
  <si>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</si>
  <si>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</si>
  <si>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</si>
  <si>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</si>
  <si>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</si>
  <si>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</si>
  <si>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</si>
  <si>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</si>
  <si>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</si>
  <si>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</si>
  <si>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</si>
  <si>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</si>
  <si>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</si>
  <si>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</si>
  <si>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</si>
  <si>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</si>
  <si>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</si>
  <si>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</si>
  <si>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</si>
  <si>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</si>
  <si>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</si>
  <si>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</si>
  <si>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</si>
  <si>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</si>
  <si>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</si>
  <si>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</si>
  <si>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</si>
  <si>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</si>
  <si>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</si>
  <si>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</si>
  <si>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</si>
  <si>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</si>
  <si>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</si>
  <si>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</si>
  <si>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</si>
  <si>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</si>
  <si>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</si>
  <si>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</si>
  <si>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</si>
  <si>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</si>
  <si>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</si>
  <si>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</si>
  <si>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</si>
  <si>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</si>
  <si>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</si>
  <si>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</si>
  <si>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</si>
  <si>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</si>
  <si>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</si>
  <si>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</si>
  <si>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</si>
  <si>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</si>
  <si>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</si>
  <si>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</si>
  <si>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</si>
  <si>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</si>
  <si>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</si>
  <si>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</si>
  <si>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</si>
  <si>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</si>
  <si>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</si>
  <si>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</si>
  <si>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</si>
  <si>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</si>
  <si>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</si>
  <si>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</si>
  <si>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</si>
  <si>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</si>
  <si>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</si>
  <si>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</si>
  <si>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</si>
  <si>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</si>
  <si>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</si>
  <si>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</si>
  <si>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</si>
  <si>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</si>
  <si>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</si>
  <si>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</si>
  <si>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</si>
  <si>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</si>
  <si>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</si>
  <si>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</si>
  <si>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</si>
  <si>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</si>
  <si>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</si>
  <si>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</si>
  <si>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</si>
  <si>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</si>
  <si>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</si>
  <si>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</si>
  <si>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</si>
  <si>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</si>
  <si>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</si>
  <si>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</si>
  <si>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</si>
  <si>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</si>
  <si>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</si>
  <si>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</si>
  <si>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</si>
  <si>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</si>
  <si>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</si>
  <si>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</si>
  <si>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</si>
  <si>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</si>
  <si>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</si>
  <si>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</si>
  <si>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</si>
  <si>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</si>
  <si>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</si>
  <si>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</si>
  <si>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</si>
  <si>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</si>
  <si>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</si>
  <si>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</si>
  <si>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</si>
  <si>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</si>
  <si>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</si>
  <si>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</si>
  <si>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</si>
  <si>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</si>
  <si>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</si>
  <si>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</si>
  <si>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</si>
  <si>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</si>
  <si>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</si>
  <si>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</si>
  <si>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</si>
  <si>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</si>
  <si>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</si>
  <si>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</si>
  <si>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</si>
  <si>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</si>
  <si>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</si>
  <si>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</si>
  <si>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</si>
  <si>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</si>
  <si>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</si>
  <si>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</si>
  <si>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</si>
  <si>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</si>
  <si>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</si>
  <si>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</si>
  <si>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</si>
  <si>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</si>
  <si>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</si>
  <si>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</si>
  <si>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</si>
  <si>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</si>
  <si>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</si>
  <si>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</si>
  <si>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</si>
  <si>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</si>
  <si>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</si>
  <si>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</si>
  <si>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</si>
  <si>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</si>
  <si>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</si>
  <si>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</si>
  <si>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</si>
  <si>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</si>
  <si>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</si>
  <si>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</si>
  <si>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</si>
  <si>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</si>
  <si>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</si>
  <si>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</si>
  <si>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</si>
  <si>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</si>
  <si>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</si>
  <si>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</si>
  <si>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</si>
  <si>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</si>
  <si>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</si>
  <si>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</si>
  <si>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</si>
  <si>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</si>
  <si>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</si>
  <si>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</si>
  <si>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</si>
  <si>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</si>
  <si>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</si>
  <si>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</si>
  <si>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</si>
  <si>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</si>
  <si>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</si>
  <si>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</si>
  <si>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</si>
  <si>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</si>
  <si>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</si>
  <si>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</si>
  <si>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</si>
  <si>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</si>
  <si>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</si>
  <si>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</si>
  <si>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</si>
  <si>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</si>
  <si>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</si>
  <si>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</si>
  <si>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</si>
  <si>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</si>
  <si>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</si>
  <si>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</si>
  <si>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</si>
  <si>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</si>
  <si>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</si>
  <si>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</si>
  <si>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</si>
  <si>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</si>
  <si>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</si>
  <si>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</si>
  <si>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</si>
  <si>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</si>
  <si>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</si>
  <si>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</si>
  <si>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</si>
  <si>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</si>
  <si>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</si>
  <si>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</si>
  <si>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</si>
  <si>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</si>
  <si>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</si>
  <si>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</si>
  <si>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</si>
  <si>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</si>
  <si>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</si>
  <si>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</si>
  <si>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</si>
  <si>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</si>
  <si>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</si>
  <si>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</si>
  <si>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</si>
  <si>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</si>
  <si>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</si>
  <si>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</si>
  <si>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</si>
  <si>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</si>
  <si>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</si>
  <si>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</si>
  <si>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</si>
  <si>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</si>
  <si>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</si>
  <si>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</si>
  <si>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</si>
  <si>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</si>
  <si>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</si>
  <si>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</si>
  <si>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</si>
  <si>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</si>
  <si>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</si>
  <si>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</si>
  <si>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</si>
  <si>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</si>
  <si>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</si>
  <si>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</si>
  <si>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</si>
  <si>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</si>
  <si>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</si>
  <si>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</si>
  <si>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</si>
  <si>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</si>
  <si>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</si>
  <si>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</si>
  <si>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</si>
  <si>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</si>
  <si>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</si>
  <si>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</si>
  <si>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</si>
  <si>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</si>
  <si>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</si>
  <si>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</si>
  <si>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</si>
  <si>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</si>
  <si>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</si>
  <si>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</si>
  <si>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</si>
  <si>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</si>
  <si>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</si>
  <si>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</si>
  <si>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</si>
  <si>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</si>
  <si>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</si>
  <si>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</si>
  <si>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</si>
  <si>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</si>
  <si>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</si>
  <si>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</si>
  <si>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</si>
  <si>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</si>
  <si>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</si>
  <si>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</si>
  <si>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</si>
  <si>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</si>
  <si>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</si>
  <si>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</si>
  <si>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</si>
  <si>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</si>
  <si>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</si>
  <si>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</si>
  <si>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</si>
  <si>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</si>
  <si>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</si>
  <si>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</si>
  <si>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</si>
  <si>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</si>
  <si>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</si>
  <si>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</si>
  <si>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</si>
  <si>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</si>
  <si>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</si>
  <si>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</si>
  <si>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</si>
  <si>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</si>
  <si>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</si>
  <si>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</si>
  <si>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</si>
  <si>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</si>
  <si>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</si>
  <si>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</si>
  <si>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</si>
  <si>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</si>
  <si>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</si>
  <si>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</si>
  <si>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</si>
  <si>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</si>
  <si>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</si>
  <si>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</si>
  <si>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</si>
  <si>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</si>
  <si>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</si>
  <si>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</si>
  <si>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</si>
  <si>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</si>
  <si>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</si>
  <si>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</si>
  <si>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</si>
  <si>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</si>
  <si>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</si>
  <si>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</si>
  <si>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</si>
  <si>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</si>
  <si>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</si>
  <si>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</si>
  <si>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</si>
  <si>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</si>
  <si>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</si>
  <si>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</si>
  <si>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</si>
  <si>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</si>
  <si>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</si>
  <si>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</si>
  <si>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</si>
  <si>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</si>
  <si>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</si>
  <si>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</si>
  <si>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</si>
  <si>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</si>
  <si>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</si>
  <si>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</si>
  <si>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</si>
  <si>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</si>
  <si>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</si>
  <si>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</si>
  <si>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</si>
  <si>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</si>
  <si>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</si>
  <si>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</si>
  <si>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</si>
  <si>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</si>
  <si>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</si>
  <si>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</si>
  <si>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</si>
  <si>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</si>
  <si>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</si>
  <si>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</si>
  <si>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</si>
  <si>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</si>
  <si>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</si>
  <si>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</si>
  <si>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</si>
  <si>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</si>
  <si>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</si>
  <si>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</si>
  <si>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</si>
  <si>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</si>
  <si>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</si>
  <si>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</si>
  <si>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</si>
  <si>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</si>
  <si>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</si>
  <si>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</si>
  <si>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</si>
  <si>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</si>
  <si>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</si>
  <si>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</si>
  <si>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</si>
  <si>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</si>
  <si>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</si>
  <si>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</si>
  <si>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</si>
  <si>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</si>
  <si>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</si>
  <si>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</si>
  <si>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</si>
  <si>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</si>
  <si>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</si>
  <si>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</si>
  <si>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</si>
  <si>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</si>
  <si>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</si>
  <si>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</si>
  <si>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</si>
  <si>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</si>
  <si>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</si>
  <si>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</si>
  <si>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</si>
  <si>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</si>
  <si>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</si>
  <si>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</si>
  <si>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</si>
  <si>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</si>
  <si>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</si>
  <si>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</si>
  <si>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</si>
  <si>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</si>
  <si>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</si>
  <si>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</si>
  <si>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</si>
  <si>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</si>
  <si>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</si>
  <si>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</si>
  <si>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</si>
  <si>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</si>
  <si>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</si>
  <si>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</si>
  <si>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</si>
  <si>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</si>
  <si>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</si>
  <si>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</si>
  <si>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</si>
  <si>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</si>
  <si>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</si>
  <si>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</si>
  <si>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</si>
  <si>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</si>
  <si>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</si>
  <si>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</si>
  <si>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</si>
  <si>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</si>
  <si>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</si>
  <si>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</si>
  <si>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</si>
  <si>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</si>
  <si>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</si>
  <si>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</si>
  <si>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</si>
  <si>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</si>
  <si>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</si>
  <si>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</si>
  <si>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</si>
  <si>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</si>
  <si>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</si>
  <si>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</si>
  <si>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</si>
  <si>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</si>
  <si>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</si>
  <si>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</si>
  <si>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</si>
  <si>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</si>
  <si>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</si>
  <si>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</si>
  <si>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</si>
  <si>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</si>
  <si>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</si>
  <si>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</si>
  <si>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</si>
  <si>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</si>
  <si>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</si>
  <si>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</si>
  <si>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</si>
  <si>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</si>
  <si>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</si>
  <si>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</si>
  <si>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</si>
  <si>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</si>
  <si>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</si>
  <si>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</si>
  <si>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</si>
  <si>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</si>
  <si>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</si>
  <si>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</si>
  <si>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</si>
  <si>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</si>
  <si>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</si>
  <si>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</si>
  <si>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</si>
  <si>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</si>
  <si>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</si>
  <si>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</si>
  <si>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</si>
  <si>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</si>
  <si>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</si>
  <si>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</si>
  <si>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</si>
  <si>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</si>
  <si>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</si>
  <si>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</si>
  <si>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</si>
  <si>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</si>
  <si>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</si>
  <si>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</si>
  <si>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</si>
  <si>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</si>
  <si>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</si>
  <si>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</si>
  <si>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</si>
  <si>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</si>
  <si>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</si>
  <si>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</si>
  <si>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</si>
  <si>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</si>
  <si>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</si>
  <si>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</si>
  <si>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</si>
  <si>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</si>
  <si>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</si>
  <si>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</si>
  <si>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</si>
  <si>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</si>
  <si>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</si>
  <si>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</si>
  <si>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</si>
  <si>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</si>
  <si>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</si>
  <si>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</si>
  <si>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</si>
  <si>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</si>
  <si>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</si>
  <si>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</si>
  <si>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</si>
  <si>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</si>
  <si>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</si>
  <si>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</si>
  <si>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</si>
  <si>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</si>
  <si>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</si>
  <si>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</si>
  <si>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</si>
  <si>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</si>
  <si>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</si>
  <si>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</si>
  <si>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</si>
  <si>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</si>
  <si>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</si>
  <si>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</si>
  <si>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</si>
  <si>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</si>
  <si>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</si>
  <si>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</si>
  <si>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</si>
  <si>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</si>
  <si>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</si>
  <si>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</si>
  <si>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</si>
  <si>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</si>
  <si>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</si>
  <si>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</si>
  <si>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</si>
  <si>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</si>
  <si>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</si>
  <si>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</si>
  <si>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</si>
  <si>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</si>
  <si>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</si>
  <si>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</si>
  <si>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</si>
  <si>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</si>
  <si>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</si>
  <si>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</si>
  <si>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</si>
  <si>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</si>
  <si>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</si>
  <si>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</si>
  <si>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</si>
  <si>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</si>
  <si>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</si>
  <si>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</si>
  <si>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</si>
  <si>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</si>
  <si>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</si>
  <si>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</si>
  <si>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</si>
  <si>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</si>
  <si>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</si>
  <si>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</si>
  <si>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</si>
  <si>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</si>
  <si>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</si>
  <si>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</si>
  <si>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</si>
  <si>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</si>
  <si>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</si>
  <si>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</si>
  <si>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</si>
  <si>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</si>
  <si>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</si>
  <si>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</si>
  <si>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</si>
  <si>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</si>
  <si>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</si>
  <si>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</si>
  <si>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</si>
  <si>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</si>
  <si>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</si>
  <si>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</si>
  <si>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</si>
  <si>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</si>
  <si>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</si>
  <si>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</si>
  <si>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</si>
  <si>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</si>
  <si>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</si>
  <si>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</si>
  <si>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</si>
  <si>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</si>
  <si>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</si>
  <si>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</si>
  <si>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</si>
  <si>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</si>
  <si>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</si>
  <si>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</si>
  <si>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</si>
  <si>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</si>
  <si>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</si>
  <si>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</si>
  <si>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</si>
  <si>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</si>
  <si>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</si>
  <si>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</si>
  <si>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</si>
  <si>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</si>
  <si>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</si>
  <si>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</si>
  <si>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</si>
  <si>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</si>
  <si>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</si>
  <si>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</si>
  <si>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</si>
  <si>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</si>
  <si>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</si>
  <si>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</si>
  <si>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</si>
  <si>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</si>
  <si>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</si>
  <si>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</si>
  <si>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</si>
  <si>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</si>
  <si>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</si>
  <si>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</si>
  <si>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</si>
  <si>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</si>
  <si>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</si>
  <si>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</si>
  <si>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</si>
  <si>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</si>
  <si>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</si>
  <si>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</si>
  <si>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</si>
  <si>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</si>
  <si>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</si>
  <si>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</si>
  <si>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</si>
  <si>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</si>
  <si>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</si>
  <si>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</si>
  <si>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</si>
  <si>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</si>
  <si>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</si>
  <si>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</si>
  <si>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</si>
  <si>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</si>
  <si>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</si>
  <si>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</si>
  <si>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</si>
  <si>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</si>
  <si>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</si>
  <si>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</si>
  <si>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</si>
  <si>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</si>
  <si>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</si>
  <si>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</si>
  <si>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</si>
  <si>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</si>
  <si>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</si>
  <si>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</si>
  <si>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</si>
  <si>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</si>
  <si>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</si>
  <si>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</si>
  <si>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</si>
  <si>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</si>
  <si>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</si>
  <si>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</si>
  <si>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</si>
  <si>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</si>
  <si>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</si>
  <si>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</si>
  <si>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</si>
  <si>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</si>
  <si>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</si>
  <si>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</si>
  <si>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</si>
  <si>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</si>
  <si>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</si>
  <si>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</si>
  <si>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</si>
  <si>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</si>
  <si>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</si>
  <si>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</si>
  <si>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</si>
  <si>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</si>
  <si>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</si>
  <si>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</si>
  <si>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</si>
  <si>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</si>
  <si>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</si>
  <si>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</si>
  <si>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</si>
  <si>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</si>
  <si>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</si>
  <si>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</si>
  <si>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</si>
  <si>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</si>
  <si>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</si>
  <si>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</si>
  <si>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</si>
  <si>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</si>
  <si>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</si>
  <si>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</si>
  <si>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</si>
  <si>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</si>
  <si>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</si>
  <si>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</si>
  <si>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</si>
  <si>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</si>
  <si>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</si>
  <si>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</si>
  <si>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</si>
  <si>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</si>
  <si>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</si>
  <si>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</si>
  <si>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</si>
  <si>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</si>
  <si>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</si>
  <si>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</si>
  <si>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</si>
  <si>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</si>
  <si>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</si>
  <si>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</si>
  <si>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</si>
  <si>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</si>
  <si>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</si>
  <si>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</si>
  <si>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</si>
  <si>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</si>
  <si>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</si>
  <si>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</si>
  <si>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</si>
  <si>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</si>
  <si>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</si>
  <si>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</si>
  <si>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</si>
  <si>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</si>
  <si>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</si>
  <si>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</si>
  <si>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</si>
  <si>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</si>
  <si>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</si>
  <si>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</si>
  <si>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</si>
  <si>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</si>
  <si>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</si>
  <si>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</si>
  <si>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</si>
  <si>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</si>
  <si>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</si>
  <si>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</si>
  <si>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</si>
  <si>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</si>
  <si>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</si>
  <si>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</si>
  <si>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</si>
  <si>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</si>
  <si>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</si>
  <si>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</si>
  <si>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</si>
  <si>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</si>
  <si>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</si>
  <si>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</si>
  <si>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</si>
  <si>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</si>
  <si>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</si>
  <si>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</si>
  <si>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</si>
  <si>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</si>
  <si>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</si>
  <si>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</si>
  <si>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</si>
  <si>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</si>
  <si>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</si>
  <si>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</si>
  <si>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</si>
  <si>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</si>
  <si>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</si>
  <si>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</si>
  <si>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</si>
  <si>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</si>
  <si>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</si>
  <si>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</si>
  <si>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</si>
  <si>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</si>
  <si>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</si>
  <si>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</si>
  <si>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</si>
  <si>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</si>
  <si>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</si>
  <si>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</si>
  <si>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</si>
  <si>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</si>
  <si>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</si>
  <si>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</si>
  <si>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</si>
  <si>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</si>
  <si>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</si>
  <si>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</si>
  <si>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</si>
  <si>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</si>
  <si>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</si>
  <si>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</si>
  <si>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</si>
  <si>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</si>
  <si>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</si>
  <si>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</si>
  <si>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</si>
  <si>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</si>
  <si>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</si>
  <si>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</si>
  <si>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</si>
  <si>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</si>
  <si>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</si>
  <si>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</si>
  <si>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</si>
  <si>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</si>
  <si>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</si>
  <si>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</si>
  <si>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</si>
  <si>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</si>
  <si>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</si>
  <si>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</si>
  <si>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</si>
  <si>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</si>
  <si>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</si>
  <si>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</si>
  <si>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</si>
  <si>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</si>
  <si>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</si>
  <si>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</si>
  <si>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</si>
  <si>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</si>
  <si>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</si>
  <si>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</si>
  <si>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</si>
  <si>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</si>
  <si>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</si>
  <si>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</si>
  <si>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</si>
  <si>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</si>
  <si>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</si>
  <si>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</si>
  <si>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</si>
  <si>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</si>
  <si>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</si>
  <si>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</si>
  <si>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</si>
  <si>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</si>
  <si>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</si>
  <si>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</si>
  <si>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</si>
  <si>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</si>
  <si>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</si>
  <si>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</si>
  <si>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</si>
  <si>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</si>
  <si>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</si>
  <si>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</si>
  <si>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</si>
  <si>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</si>
  <si>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</si>
  <si>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</si>
  <si>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</si>
  <si>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</si>
  <si>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</si>
  <si>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</si>
  <si>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</si>
  <si>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</si>
  <si>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</si>
  <si>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</si>
  <si>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</si>
  <si>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</si>
  <si>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</si>
  <si>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</si>
  <si>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</si>
  <si>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</si>
  <si>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</si>
  <si>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</si>
  <si>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</si>
  <si>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</si>
  <si>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</si>
  <si>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</si>
  <si>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</si>
  <si>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</si>
  <si>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</si>
  <si>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</si>
  <si>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</si>
  <si>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</si>
  <si>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</si>
  <si>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</si>
  <si>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</si>
  <si>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</si>
  <si>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</si>
  <si>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</si>
  <si>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</si>
  <si>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</si>
  <si>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</si>
  <si>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</si>
  <si>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</si>
  <si>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</si>
  <si>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</si>
  <si>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</si>
  <si>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</si>
  <si>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</si>
  <si>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</si>
  <si>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</si>
  <si>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</si>
  <si>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</si>
  <si>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</si>
  <si>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</si>
  <si>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</si>
  <si>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</si>
  <si>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</si>
  <si>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</si>
  <si>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</si>
  <si>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</si>
  <si>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</si>
  <si>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</si>
  <si>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</si>
  <si>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</si>
  <si>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</si>
  <si>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</si>
  <si>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</si>
  <si>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</si>
  <si>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</si>
  <si>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</si>
  <si>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</si>
  <si>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</si>
  <si>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</si>
  <si>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</si>
  <si>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</si>
  <si>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</si>
  <si>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</si>
  <si>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</si>
  <si>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</si>
  <si>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</si>
  <si>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</si>
  <si>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</si>
  <si>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</si>
  <si>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</si>
  <si>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</si>
  <si>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</si>
  <si>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</si>
  <si>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</si>
  <si>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</si>
  <si>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</si>
  <si>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</si>
  <si>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</si>
  <si>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</si>
  <si>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</si>
  <si>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</si>
  <si>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</si>
  <si>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</si>
  <si>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</si>
  <si>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</si>
  <si>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</si>
  <si>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</si>
  <si>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</si>
  <si>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</si>
  <si>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</si>
  <si>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</si>
  <si>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</si>
  <si>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</si>
  <si>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</si>
  <si>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</si>
  <si>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</si>
  <si>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</si>
  <si>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</si>
  <si>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</si>
  <si>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</si>
  <si>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</si>
  <si>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</si>
  <si>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</si>
  <si>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</si>
  <si>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</si>
  <si>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</si>
  <si>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</si>
  <si>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</si>
  <si>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</si>
  <si>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</si>
  <si>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</si>
  <si>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</si>
  <si>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</si>
  <si>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</si>
  <si>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</si>
  <si>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</si>
  <si>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</si>
  <si>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</si>
  <si>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</si>
  <si>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</si>
  <si>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</si>
  <si>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</si>
  <si>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</si>
  <si>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</si>
  <si>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</si>
  <si>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</si>
  <si>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</si>
  <si>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</si>
  <si>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</si>
  <si>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</si>
  <si>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</si>
  <si>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</si>
  <si>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</si>
  <si>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</si>
  <si>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</si>
  <si>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</si>
  <si>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</si>
  <si>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</si>
  <si>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</si>
  <si>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</si>
  <si>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</si>
  <si>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</si>
  <si>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</si>
  <si>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</si>
  <si>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</si>
  <si>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</si>
  <si>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</si>
  <si>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</si>
  <si>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</si>
  <si>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</si>
  <si>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</si>
  <si>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</si>
  <si>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</si>
  <si>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</si>
  <si>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</si>
  <si>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</si>
  <si>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</si>
  <si>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</si>
  <si>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</si>
  <si>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</si>
  <si>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</si>
  <si>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</si>
  <si>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</si>
  <si>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</si>
  <si>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</si>
  <si>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</si>
  <si>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</si>
  <si>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</si>
  <si>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</si>
  <si>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</si>
  <si>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</si>
  <si>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</si>
  <si>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</si>
  <si>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</si>
  <si>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</si>
  <si>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</si>
  <si>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</si>
  <si>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</si>
  <si>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</si>
  <si>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</si>
  <si>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</si>
  <si>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</si>
  <si>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</si>
  <si>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</si>
  <si>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</si>
  <si>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</si>
  <si>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</si>
  <si>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</si>
  <si>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</si>
  <si>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</si>
  <si>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</si>
  <si>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</si>
  <si>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</si>
  <si>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</si>
  <si>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</si>
  <si>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</si>
  <si>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</si>
  <si>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</si>
  <si>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</si>
  <si>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</si>
  <si>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</si>
  <si>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</si>
  <si>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</si>
  <si>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</si>
  <si>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</si>
  <si>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</si>
  <si>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</si>
  <si>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</si>
  <si>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</si>
  <si>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</si>
  <si>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</si>
  <si>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</si>
  <si>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</si>
  <si>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</si>
  <si>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</si>
  <si>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</si>
  <si>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</si>
  <si>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</si>
  <si>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</si>
  <si>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</si>
  <si>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</si>
  <si>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</si>
  <si>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</si>
  <si>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</si>
  <si>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</si>
  <si>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</si>
  <si>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</si>
  <si>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</si>
  <si>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</si>
  <si>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</si>
  <si>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</si>
  <si>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</si>
  <si>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</si>
  <si>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</si>
  <si>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</si>
  <si>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</si>
  <si>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</si>
  <si>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</si>
  <si>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</si>
  <si>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</si>
  <si>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</si>
  <si>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</si>
  <si>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</si>
  <si>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</si>
  <si>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</si>
  <si>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</si>
  <si>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</si>
  <si>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</si>
  <si>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</si>
  <si>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</si>
  <si>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</si>
  <si>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</si>
  <si>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</si>
  <si>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</si>
  <si>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</si>
  <si>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</si>
  <si>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</si>
  <si>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</si>
  <si>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</si>
  <si>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</si>
  <si>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</si>
  <si>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</si>
  <si>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</si>
  <si>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</si>
  <si>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</si>
  <si>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</si>
  <si>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</si>
  <si>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</si>
  <si>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</si>
  <si>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</si>
  <si>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</si>
  <si>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</si>
  <si>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</si>
  <si>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</si>
  <si>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</si>
  <si>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</si>
  <si>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</si>
  <si>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</si>
  <si>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</si>
  <si>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</si>
  <si>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</si>
  <si>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</si>
  <si>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</si>
  <si>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</si>
  <si>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</si>
  <si>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</si>
  <si>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</si>
  <si>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</si>
  <si>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</si>
  <si>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</si>
  <si>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</si>
  <si>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</si>
  <si>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</si>
  <si>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</si>
  <si>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</si>
  <si>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</si>
  <si>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</si>
  <si>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</si>
  <si>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</si>
  <si>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</si>
  <si>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</si>
  <si>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</si>
  <si>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</si>
  <si>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</si>
  <si>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</si>
  <si>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</si>
  <si>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</si>
  <si>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</si>
  <si>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</si>
  <si>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</si>
  <si>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</si>
  <si>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</si>
  <si>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</si>
  <si>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</si>
  <si>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</si>
  <si>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</si>
  <si>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</si>
  <si>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</si>
  <si>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</si>
  <si>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</si>
  <si>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</si>
  <si>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</si>
  <si>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</si>
  <si>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</si>
  <si>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</si>
  <si>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</si>
  <si>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</si>
  <si>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</si>
  <si>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</si>
  <si>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</si>
  <si>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</si>
  <si>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</si>
  <si>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</si>
  <si>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</si>
  <si>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</si>
  <si>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</si>
  <si>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</si>
  <si>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</si>
  <si>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</si>
  <si>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</si>
  <si>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</si>
  <si>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</si>
  <si>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</si>
  <si>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</si>
  <si>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</si>
  <si>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</si>
  <si>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</si>
  <si>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</si>
  <si>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</si>
  <si>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</si>
  <si>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</si>
  <si>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</si>
  <si>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</si>
  <si>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</si>
  <si>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</si>
  <si>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</si>
  <si>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</si>
  <si>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</si>
  <si>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</si>
  <si>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</si>
  <si>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</si>
  <si>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</si>
  <si>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</si>
  <si>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</si>
  <si>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</si>
  <si>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</si>
  <si>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</si>
  <si>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</si>
  <si>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</si>
  <si>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</si>
  <si>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</si>
  <si>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</si>
  <si>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</si>
  <si>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</si>
  <si>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</si>
  <si>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</si>
  <si>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</si>
  <si>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</si>
  <si>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</si>
  <si>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</si>
  <si>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</si>
  <si>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</si>
  <si>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</si>
  <si>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</si>
  <si>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</si>
  <si>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</si>
  <si>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</si>
  <si>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</si>
  <si>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</si>
  <si>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</si>
  <si>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</si>
  <si>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</si>
  <si>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</si>
  <si>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</si>
  <si>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</si>
  <si>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</si>
  <si>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</si>
  <si>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</si>
  <si>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</si>
  <si>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</si>
  <si>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</si>
  <si>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</si>
  <si>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</si>
  <si>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</si>
  <si>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</si>
  <si>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</si>
  <si>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</si>
  <si>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</si>
  <si>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</si>
  <si>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</si>
  <si>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</si>
  <si>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</si>
  <si>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</si>
  <si>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</si>
  <si>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</si>
  <si>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</si>
  <si>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</si>
  <si>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</si>
  <si>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</si>
  <si>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</si>
  <si>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</si>
  <si>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</si>
  <si>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</si>
  <si>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</si>
  <si>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</si>
  <si>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</si>
  <si>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</si>
  <si>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</si>
  <si>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</si>
  <si>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</si>
  <si>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</si>
  <si>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</si>
  <si>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</si>
  <si>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</si>
  <si>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</si>
  <si>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</si>
  <si>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</si>
  <si>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</si>
  <si>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</si>
  <si>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</si>
  <si>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</si>
  <si>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</si>
  <si>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</si>
  <si>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</si>
  <si>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</si>
  <si>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</si>
  <si>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</si>
  <si>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</si>
  <si>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</si>
  <si>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</si>
  <si>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</si>
  <si>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</si>
  <si>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</si>
  <si>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</si>
  <si>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</si>
  <si>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</si>
  <si>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</si>
  <si>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</si>
  <si>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</si>
  <si>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</si>
  <si>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</si>
  <si>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</si>
  <si>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</si>
  <si>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</si>
  <si>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</si>
  <si>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</si>
  <si>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</si>
  <si>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</si>
  <si>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</si>
  <si>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</si>
  <si>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</si>
  <si>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</si>
  <si>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</si>
  <si>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</si>
  <si>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</si>
  <si>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</si>
  <si>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</si>
  <si>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</si>
  <si>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</si>
  <si>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</si>
  <si>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</si>
  <si>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</si>
  <si>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</si>
  <si>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</si>
  <si>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</si>
  <si>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</si>
  <si>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</si>
  <si>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</si>
  <si>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</si>
  <si>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</si>
  <si>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</si>
  <si>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</si>
  <si>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</si>
  <si>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</si>
  <si>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</si>
  <si>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</si>
  <si>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</si>
  <si>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</si>
  <si>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</si>
  <si>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</si>
  <si>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</si>
  <si>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</si>
  <si>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</si>
  <si>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</si>
  <si>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</si>
  <si>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</si>
  <si>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</si>
  <si>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</si>
  <si>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</si>
  <si>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</si>
  <si>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</si>
  <si>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</si>
  <si>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</si>
  <si>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</si>
  <si>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</si>
  <si>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</si>
  <si>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</si>
  <si>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</si>
  <si>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</si>
  <si>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</si>
  <si>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</si>
  <si>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</si>
  <si>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</si>
  <si>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</si>
  <si>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</si>
  <si>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</si>
  <si>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</si>
  <si>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</si>
  <si>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</si>
  <si>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</si>
  <si>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</si>
  <si>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</si>
  <si>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</si>
  <si>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</si>
  <si>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</si>
  <si>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</si>
  <si>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</si>
  <si>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</si>
  <si>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</si>
  <si>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</si>
  <si>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</si>
  <si>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</si>
  <si>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</si>
  <si>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</si>
  <si>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</si>
  <si>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</si>
  <si>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</si>
  <si>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</si>
  <si>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</si>
  <si>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</si>
  <si>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</si>
  <si>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</si>
  <si>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</si>
  <si>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</si>
  <si>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</si>
  <si>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</si>
  <si>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</si>
  <si>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</si>
  <si>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</si>
  <si>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</si>
  <si>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</si>
  <si>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</si>
  <si>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</si>
  <si>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</si>
  <si>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</si>
  <si>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</si>
  <si>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</si>
  <si>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</si>
  <si>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</si>
  <si>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</si>
  <si>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</si>
  <si>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</si>
  <si>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</si>
  <si>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</si>
  <si>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</si>
  <si>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</si>
  <si>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</si>
  <si>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</si>
  <si>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</si>
  <si>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</si>
  <si>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</si>
  <si>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</si>
  <si>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</si>
  <si>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</si>
  <si>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</si>
  <si>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</si>
  <si>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</si>
  <si>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</si>
  <si>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</si>
  <si>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</si>
  <si>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</si>
  <si>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</si>
  <si>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</si>
  <si>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</si>
  <si>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</si>
  <si>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</si>
  <si>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</si>
  <si>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</si>
  <si>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</si>
  <si>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</si>
  <si>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</si>
  <si>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</si>
  <si>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</si>
  <si>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</si>
  <si>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</si>
  <si>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</si>
  <si>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</si>
  <si>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</si>
  <si>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</si>
  <si>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</si>
  <si>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</si>
  <si>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</si>
  <si>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</si>
  <si>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</si>
  <si>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</si>
  <si>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</si>
  <si>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</si>
  <si>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</si>
  <si>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</si>
  <si>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</si>
  <si>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</si>
  <si>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</si>
  <si>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</si>
  <si>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</si>
  <si>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</si>
  <si>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</si>
  <si>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</si>
  <si>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</si>
  <si>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</si>
  <si>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</si>
  <si>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</si>
  <si>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</si>
  <si>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</si>
  <si>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</si>
  <si>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</si>
  <si>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</si>
  <si>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</si>
  <si>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</si>
  <si>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</si>
  <si>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</si>
  <si>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</si>
  <si>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</si>
  <si>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</si>
  <si>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</si>
  <si>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</si>
  <si>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</si>
  <si>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</si>
  <si>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</si>
  <si>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</si>
  <si>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</si>
  <si>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</si>
  <si>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</si>
  <si>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</si>
  <si>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</si>
  <si>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</si>
  <si>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</si>
  <si>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</si>
  <si>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</si>
  <si>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</si>
  <si>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</si>
  <si>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</si>
  <si>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</si>
  <si>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</si>
  <si>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</si>
  <si>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</si>
  <si>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</si>
  <si>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</si>
  <si>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</si>
  <si>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</si>
  <si>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</si>
  <si>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</si>
  <si>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</si>
  <si>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</si>
  <si>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</si>
  <si>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</si>
  <si>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</si>
  <si>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</si>
  <si>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</si>
  <si>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</si>
  <si>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</si>
  <si>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</si>
  <si>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</si>
  <si>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</si>
  <si>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</si>
  <si>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</si>
  <si>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</si>
  <si>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</si>
  <si>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</si>
  <si>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</si>
  <si>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</si>
  <si>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</si>
  <si>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</si>
  <si>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</si>
  <si>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</si>
  <si>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</si>
  <si>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</si>
  <si>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</si>
  <si>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</si>
  <si>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</si>
  <si>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</si>
  <si>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</si>
  <si>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</si>
  <si>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</si>
  <si>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</si>
  <si>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</si>
  <si>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</si>
  <si>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</si>
  <si>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</si>
  <si>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</si>
  <si>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</si>
  <si>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</si>
  <si>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</si>
  <si>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</si>
  <si>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</si>
  <si>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</si>
  <si>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</si>
  <si>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</si>
  <si>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</si>
  <si>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</si>
  <si>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</si>
  <si>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</si>
  <si>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</si>
  <si>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</si>
  <si>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</si>
  <si>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</si>
  <si>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</si>
  <si>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</si>
  <si>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</si>
  <si>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</si>
  <si>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</si>
  <si>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</si>
  <si>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</si>
  <si>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</si>
  <si>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</si>
  <si>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</si>
  <si>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</si>
  <si>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</si>
  <si>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</si>
  <si>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</si>
  <si>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</si>
  <si>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</si>
  <si>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</si>
  <si>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</si>
  <si>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</si>
  <si>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</si>
  <si>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</si>
  <si>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</si>
  <si>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</si>
  <si>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</si>
  <si>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</si>
  <si>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</si>
  <si>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</si>
  <si>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</si>
  <si>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</si>
  <si>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</si>
  <si>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</si>
  <si>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</si>
  <si>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</si>
  <si>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</si>
  <si>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</si>
  <si>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</si>
  <si>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</si>
  <si>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</si>
  <si>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</si>
  <si>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</si>
  <si>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</si>
  <si>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</si>
  <si>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</si>
  <si>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</si>
  <si>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</si>
  <si>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</si>
  <si>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</si>
  <si>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</si>
  <si>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</si>
  <si>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</si>
  <si>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</si>
  <si>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</si>
  <si>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</si>
  <si>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</si>
  <si>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</si>
  <si>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</si>
  <si>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</si>
  <si>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</si>
  <si>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</si>
  <si>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</si>
  <si>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</si>
  <si>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</si>
  <si>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</si>
  <si>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</si>
  <si>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</si>
  <si>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</si>
  <si>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</si>
  <si>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</si>
  <si>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</si>
  <si>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</si>
  <si>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</si>
  <si>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</si>
  <si>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</si>
  <si>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</si>
  <si>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</si>
  <si>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</si>
  <si>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</si>
  <si>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</si>
  <si>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</si>
  <si>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</si>
  <si>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</si>
  <si>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</si>
  <si>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</si>
  <si>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</si>
  <si>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</si>
  <si>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</si>
  <si>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</si>
  <si>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</si>
  <si>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</si>
  <si>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</si>
  <si>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</si>
  <si>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</si>
  <si>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</si>
  <si>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</si>
  <si>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</si>
  <si>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</si>
  <si>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</si>
  <si>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</si>
  <si>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</si>
  <si>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</si>
  <si>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</si>
  <si>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</si>
  <si>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</si>
  <si>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</si>
  <si>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</si>
  <si>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</si>
  <si>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</si>
  <si>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</si>
  <si>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</si>
  <si>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</si>
  <si>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</si>
  <si>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</si>
  <si>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</si>
  <si>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</si>
  <si>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</si>
  <si>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</si>
  <si>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</si>
  <si>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</si>
  <si>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</si>
  <si>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</si>
  <si>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</si>
  <si>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</si>
  <si>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</si>
  <si>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</si>
  <si>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</si>
  <si>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</si>
  <si>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</si>
  <si>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</si>
  <si>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</si>
  <si>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</si>
  <si>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</si>
  <si>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</si>
  <si>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</si>
  <si>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</si>
  <si>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</si>
  <si>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</si>
  <si>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</si>
  <si>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</si>
  <si>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</si>
  <si>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</si>
  <si>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</si>
  <si>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</si>
  <si>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</si>
  <si>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</si>
  <si>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</si>
  <si>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</si>
  <si>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</si>
  <si>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</si>
  <si>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</si>
  <si>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</si>
  <si>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</si>
  <si>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</si>
  <si>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</si>
  <si>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</si>
  <si>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</si>
  <si>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</si>
  <si>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</si>
  <si>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</si>
  <si>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</si>
  <si>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</si>
  <si>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</si>
  <si>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</si>
  <si>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</si>
  <si>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</si>
  <si>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</si>
  <si>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</si>
  <si>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</si>
  <si>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</si>
  <si>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</si>
  <si>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</si>
  <si>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</si>
  <si>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</si>
  <si>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</si>
  <si>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</si>
  <si>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</si>
  <si>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</si>
  <si>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</si>
  <si>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</si>
  <si>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</si>
  <si>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</si>
  <si>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</si>
  <si>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</si>
  <si>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</si>
  <si>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</si>
  <si>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</si>
  <si>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</si>
  <si>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</si>
  <si>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</si>
  <si>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</si>
  <si>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</si>
  <si>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</si>
  <si>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</si>
  <si>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</si>
  <si>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</si>
  <si>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</si>
  <si>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</si>
  <si>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</si>
  <si>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</si>
  <si>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</si>
  <si>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</si>
  <si>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</si>
  <si>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</si>
  <si>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</si>
  <si>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</si>
  <si>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</si>
  <si>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</si>
  <si>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</si>
  <si>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</si>
  <si>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</si>
  <si>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</si>
  <si>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</si>
  <si>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</si>
  <si>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</si>
  <si>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</si>
  <si>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</si>
  <si>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</si>
  <si>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</si>
  <si>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</si>
  <si>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</si>
  <si>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</si>
  <si>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</si>
  <si>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</si>
  <si>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</si>
  <si>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</si>
  <si>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</si>
  <si>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</si>
  <si>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</si>
  <si>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</si>
  <si>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</si>
  <si>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</si>
  <si>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</si>
  <si>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</si>
  <si>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</si>
  <si>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</si>
  <si>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</si>
  <si>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</si>
  <si>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</si>
  <si>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</si>
  <si>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</si>
  <si>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</si>
  <si>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</si>
  <si>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</si>
  <si>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</si>
  <si>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</si>
  <si>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</si>
  <si>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</si>
  <si>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</si>
  <si>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</si>
  <si>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</si>
  <si>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</si>
  <si>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</si>
  <si>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</si>
  <si>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</si>
  <si>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</si>
  <si>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</si>
  <si>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</si>
  <si>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</si>
  <si>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</si>
  <si>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</si>
  <si>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</si>
  <si>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</si>
  <si>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</si>
  <si>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</si>
  <si>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</si>
  <si>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</si>
  <si>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</si>
  <si>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</si>
  <si>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</si>
  <si>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</si>
  <si>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</si>
  <si>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</si>
  <si>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</si>
  <si>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</si>
  <si>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</si>
  <si>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</si>
  <si>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</si>
  <si>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</si>
  <si>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</si>
  <si>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</si>
  <si>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</si>
  <si>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</si>
  <si>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</si>
  <si>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</si>
  <si>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</si>
  <si>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</si>
  <si>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</si>
  <si>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</si>
  <si>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</si>
  <si>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</si>
  <si>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</si>
  <si>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</si>
  <si>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</si>
  <si>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</si>
  <si>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</si>
  <si>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</si>
  <si>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</si>
  <si>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</si>
  <si>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</si>
  <si>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</si>
  <si>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</si>
  <si>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</si>
  <si>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</si>
  <si>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</si>
  <si>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</si>
  <si>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</si>
  <si>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</si>
  <si>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</si>
  <si>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</si>
  <si>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</si>
  <si>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</si>
  <si>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</si>
  <si>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</si>
  <si>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</si>
  <si>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</si>
  <si>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</si>
  <si>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</si>
  <si>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</si>
  <si>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</si>
  <si>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</si>
  <si>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</si>
  <si>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</si>
  <si>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</si>
  <si>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</si>
  <si>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</si>
  <si>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</si>
  <si>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</si>
  <si>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</si>
  <si>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</si>
  <si>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</si>
  <si>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</si>
  <si>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</si>
  <si>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</si>
  <si>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</si>
  <si>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</si>
  <si>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</si>
  <si>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</si>
  <si>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</si>
  <si>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</si>
  <si>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</si>
  <si>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</si>
  <si>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</si>
  <si>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</si>
  <si>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</si>
  <si>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</si>
  <si>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</si>
  <si>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</si>
  <si>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</si>
  <si>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</si>
  <si>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</si>
  <si>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</si>
  <si>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</si>
  <si>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</si>
  <si>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</si>
  <si>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</si>
  <si>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</si>
  <si>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</si>
  <si>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</si>
  <si>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</si>
  <si>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</si>
  <si>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</si>
  <si>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</si>
  <si>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</si>
  <si>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</si>
  <si>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</si>
  <si>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</si>
  <si>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</si>
  <si>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</si>
  <si>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</si>
  <si>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</si>
  <si>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</si>
  <si>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</si>
  <si>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</si>
  <si>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</si>
  <si>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</si>
  <si>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</si>
  <si>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</si>
  <si>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</si>
  <si>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</si>
  <si>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</si>
  <si>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</si>
  <si>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</si>
  <si>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</si>
  <si>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</si>
  <si>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</si>
  <si>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</si>
  <si>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</si>
  <si>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</si>
  <si>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</si>
  <si>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</si>
  <si>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</si>
  <si>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</si>
  <si>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</si>
  <si>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</si>
  <si>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</si>
  <si>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</si>
  <si>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</si>
  <si>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</si>
  <si>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</si>
  <si>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</si>
  <si>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</si>
  <si>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</si>
  <si>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</si>
  <si>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</si>
  <si>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</si>
  <si>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</si>
  <si>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</si>
  <si>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</si>
  <si>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</si>
  <si>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</si>
  <si>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</si>
  <si>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</si>
  <si>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</si>
  <si>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</si>
  <si>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</si>
  <si>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</si>
  <si>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</si>
  <si>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</si>
  <si>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</si>
  <si>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</si>
  <si>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</si>
  <si>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</si>
  <si>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</si>
  <si>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</si>
  <si>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</si>
  <si>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</si>
  <si>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</si>
  <si>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</si>
  <si>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</si>
  <si>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</si>
  <si>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</si>
  <si>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</si>
  <si>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</si>
  <si>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</si>
  <si>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</si>
  <si>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</si>
  <si>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</si>
  <si>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</si>
  <si>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</si>
  <si>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</si>
  <si>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</si>
  <si>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</si>
  <si>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</si>
  <si>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</si>
  <si>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</si>
  <si>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</si>
  <si>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</si>
  <si>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</si>
  <si>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</si>
  <si>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</si>
  <si>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</si>
  <si>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</si>
  <si>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</si>
  <si>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</si>
  <si>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</si>
  <si>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</si>
  <si>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</si>
  <si>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</si>
  <si>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</si>
  <si>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</si>
  <si>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</si>
  <si>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</si>
  <si>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</si>
  <si>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</si>
  <si>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</si>
  <si>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</si>
  <si>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</si>
  <si>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</si>
  <si>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</si>
  <si>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</si>
  <si>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</si>
  <si>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</si>
  <si>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</si>
  <si>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</si>
  <si>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</si>
  <si>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</si>
  <si>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</si>
  <si>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</si>
  <si>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</si>
  <si>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</si>
  <si>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</si>
  <si>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</si>
  <si>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</si>
  <si>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</si>
  <si>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</si>
  <si>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</si>
  <si>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</si>
  <si>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</si>
  <si>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</si>
  <si>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</si>
  <si>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</si>
  <si>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</si>
  <si>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</si>
  <si>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</si>
  <si>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</si>
  <si>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</si>
  <si>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</si>
  <si>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</si>
  <si>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</si>
  <si>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</si>
  <si>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</si>
  <si>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</si>
  <si>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</si>
  <si>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</si>
  <si>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</si>
  <si>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</si>
  <si>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</si>
  <si>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</si>
  <si>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</si>
  <si>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</si>
  <si>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</si>
  <si>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</si>
  <si>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</si>
  <si>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</si>
  <si>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</si>
  <si>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</si>
  <si>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</si>
  <si>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</si>
  <si>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</si>
  <si>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</si>
  <si>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</si>
  <si>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</si>
  <si>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</si>
  <si>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</si>
  <si>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</si>
  <si>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</si>
  <si>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</si>
  <si>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</si>
  <si>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</si>
  <si>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</si>
  <si>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</si>
  <si>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</si>
  <si>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</si>
  <si>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</si>
  <si>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</si>
  <si>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</si>
  <si>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</si>
  <si>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</si>
  <si>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</si>
  <si>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</si>
  <si>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</si>
  <si>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</si>
  <si>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</si>
  <si>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</si>
  <si>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</si>
  <si>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</si>
  <si>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</si>
  <si>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</si>
  <si>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</si>
  <si>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</si>
  <si>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</si>
  <si>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</si>
  <si>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</si>
  <si>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</si>
  <si>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</si>
  <si>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</si>
  <si>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</si>
  <si>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</si>
  <si>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</si>
  <si>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</si>
  <si>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</si>
  <si>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</si>
  <si>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</si>
  <si>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</si>
  <si>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</si>
  <si>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</si>
  <si>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</si>
  <si>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</si>
  <si>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</si>
  <si>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</si>
  <si>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</si>
  <si>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</si>
  <si>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</si>
  <si>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</si>
  <si>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</si>
  <si>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</si>
  <si>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</si>
  <si>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</si>
  <si>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</si>
  <si>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</si>
  <si>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</si>
  <si>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</si>
  <si>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</si>
  <si>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</si>
  <si>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</si>
  <si>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</si>
  <si>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</si>
  <si>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</si>
  <si>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</si>
  <si>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</si>
  <si>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</si>
  <si>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</si>
  <si>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</si>
  <si>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</si>
  <si>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</si>
  <si>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</si>
  <si>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</si>
  <si>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</si>
  <si>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</si>
  <si>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</si>
  <si>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</si>
  <si>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</si>
  <si>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</si>
  <si>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</si>
  <si>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</si>
  <si>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</si>
  <si>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</si>
  <si>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</si>
  <si>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</si>
  <si>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</si>
  <si>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</si>
  <si>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</si>
  <si>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</si>
  <si>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</si>
  <si>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</si>
  <si>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</si>
  <si>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</si>
  <si>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</si>
  <si>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</si>
  <si>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</si>
  <si>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</si>
  <si>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</si>
  <si>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</si>
  <si>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</si>
  <si>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</si>
  <si>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</si>
  <si>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</si>
  <si>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</si>
  <si>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</si>
  <si>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</si>
  <si>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</si>
  <si>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</si>
  <si>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</si>
  <si>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</si>
  <si>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</si>
  <si>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</si>
  <si>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</si>
  <si>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</si>
  <si>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</si>
  <si>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</si>
  <si>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</si>
  <si>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</si>
  <si>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</si>
  <si>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</si>
  <si>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</si>
  <si>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</si>
  <si>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</si>
  <si>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</si>
  <si>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</si>
  <si>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</si>
  <si>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</si>
  <si>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</si>
  <si>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</si>
  <si>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</si>
  <si>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</si>
  <si>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</si>
  <si>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</si>
  <si>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</si>
  <si>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</si>
  <si>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</si>
  <si>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</si>
  <si>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</si>
  <si>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</si>
  <si>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</si>
  <si>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</si>
  <si>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</si>
  <si>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</si>
  <si>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</si>
  <si>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</si>
  <si>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</si>
  <si>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</si>
  <si>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</si>
  <si>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</si>
  <si>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</si>
  <si>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</si>
  <si>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</si>
  <si>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</si>
  <si>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</si>
  <si>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</si>
  <si>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</si>
  <si>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</si>
  <si>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</si>
  <si>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</si>
  <si>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</si>
  <si>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</si>
  <si>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</si>
  <si>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</si>
  <si>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</si>
  <si>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</si>
  <si>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</si>
  <si>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</si>
  <si>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</si>
  <si>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</si>
  <si>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</si>
  <si>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</si>
  <si>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</si>
  <si>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</si>
  <si>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</si>
  <si>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</si>
  <si>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</si>
  <si>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</si>
  <si>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</si>
  <si>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</si>
  <si>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</si>
  <si>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</si>
  <si>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</si>
  <si>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</si>
  <si>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</si>
  <si>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</si>
  <si>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</si>
  <si>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</si>
  <si>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</si>
  <si>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</si>
  <si>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</si>
  <si>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</si>
  <si>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</si>
  <si>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</si>
  <si>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</si>
  <si>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</si>
  <si>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</si>
  <si>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</si>
  <si>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</si>
  <si>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</si>
  <si>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</si>
  <si>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</si>
  <si>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</si>
  <si>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</si>
  <si>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</si>
  <si>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</si>
  <si>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</si>
  <si>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</si>
  <si>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</si>
  <si>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</si>
  <si>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</si>
  <si>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</si>
  <si>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</si>
  <si>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</si>
  <si>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</si>
  <si>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</si>
  <si>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</si>
  <si>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</si>
  <si>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</si>
  <si>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</si>
  <si>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</si>
  <si>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</si>
  <si>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</si>
  <si>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</si>
  <si>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</si>
  <si>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</si>
  <si>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</si>
  <si>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</si>
  <si>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</si>
  <si>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</si>
  <si>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</si>
  <si>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</si>
  <si>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</si>
  <si>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</si>
  <si>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</si>
  <si>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</si>
  <si>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</si>
  <si>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</si>
  <si>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</si>
  <si>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</si>
  <si>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</si>
  <si>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</si>
  <si>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</si>
  <si>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</si>
  <si>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</si>
  <si>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</si>
  <si>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</si>
  <si>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</si>
  <si>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</si>
  <si>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</si>
  <si>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</si>
  <si>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</si>
  <si>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</si>
  <si>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</si>
  <si>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</si>
  <si>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Wait PCM </t>
  </si>
  <si>
    <t>160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</si>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</sst>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0" totalsRowShown="0" headerRowDxfId="15" dataDxfId="14" headerRowBorderDxfId="12" tableBorderDxfId="13">
  <autoFilter ref="A1:L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298.665068055554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45961.61349398148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45961.61349398148</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45961.61349398148</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45961.61349398148</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45961.61349398148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45961.61349398148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45961.61349398148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45961.61349398148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45961.61349398148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45961.61349398148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45961.61349398148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45961.61349398148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45961.61349398148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45961.61349398148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45961.61349398148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45961.61349398148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45961.61349398148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45961.61349398148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45961.61349398148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45961.61349398148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45961.61349398148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45961.61349398148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45961.61349398148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45961.61349398148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45961.61349398148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45961.61349398148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45961.61349398148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45961.61349398148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45961.61349398148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45961.61349398148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45961.61349398148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45961.61349398148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45961.61349398148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45961.61349398148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45961.61349398148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45961.61349398148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45961.61349398148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45961.61349398148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45961.61349398148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45961.61349398148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45961.61349398148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45961.61349398148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45961.61349398148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45961.61349398148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45961.61349398148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45961.61349398148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45961.61349398148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45961.61349398148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45961.61349398148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45961.61349398148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45961.61349398148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45961.61349398148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45961.61349398148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45961.61349398148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45961.61349398148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45961.61349398148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45961.61349398148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45961.61349398148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45961.61349398148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45961.61349398148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45961.61349398148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45961.61349398148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45961.61349398148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45961.61349398148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45961.61349398148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45961.61349398148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45961.61349398148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45961.61349398148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45961.61349398148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45961.61349398148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45961.61349398148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45961.61349398148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45961.61349398148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45961.61349398148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45961.61349398148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45961.61349398148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45961.61349398148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45961.61349398148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45961.61349398148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45961.61349398148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45961.61349398148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45961.61349398148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45961.61349398148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45961.61349398148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45961.61349398148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45961.61349398148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45961.61349398148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45961.61349398148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45961.61349398148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45961.61349398148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45961.61349398148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45961.61349398148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45961.61349398148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45961.61349398148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45961.61349398148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45961.61349398148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45961.61349398148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45961.61349398148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45961.61349398148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45961.61349398148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45961.61349398148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45961.61349398148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45961.61349398148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45961.61349398148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45961.61349398148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45961.61349398148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45961.61349398148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45961.61349398148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45961.61349398148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45961.61349398148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45961.61349398148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45961.61349398148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45961.61349398148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45961.61349398148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45961.61349398148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45961.61349398148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45961.61349398148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45961.61349398148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45961.61349398148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45961.61349398148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45961.61349398148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45961.61349398148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45961.61349398148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45961.61349398148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45961.61349398148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45961.61349398148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45961.61349398148</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45961.61349398148</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D961019-D012-4A9F-969D-B447831B99FF}"/>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136.61365601851867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2.8714106481493218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27837</v>
      </c>
      <c r="E5" s="114" t="s">
        <v>39021</v>
      </c>
      <c r="F5" s="115"/>
      <c r="G5" s="116">
        <f ca="1">IFERROR(NOW()-F5,"-")</f>
        <v>45961.61349398148</v>
      </c>
      <c r="H5" s="115">
        <v>45961.597303240742</v>
      </c>
      <c r="I5" s="18" t="str">
        <f>IFERROR(VLOOKUP(D5,DB!A:F,6,0),"")</f>
        <v>SCECO</v>
      </c>
      <c r="J5" s="18" t="str">
        <f>IFERROR(VLOOKUP(D5,DB!A:G,7,0),"")</f>
        <v>No BB Shifted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45961.61349398148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45961.61349398148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45961.61349398148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45961.61349398148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45961.61349398148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45961.61349398148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45961.61349398148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45961.61349398148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45961.61349398148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45961.61349398148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45961.61349398148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45961.61349398148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45961.61349398148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45961.61349398148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45961.61349398148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45961.61349398148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45961.61349398148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45961.61349398148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45961.61349398148</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45961.61349398148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45961.61349398148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45961.61349398148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45961.61349398148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45961.61349398148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45961.61349398148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45961.61349398148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45961.61349398148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45961.61349398148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45961.61349398148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45961.61349398148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45961.61349398148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45961.61349398148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45961.61349398148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45961.61349398148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45961.61349398148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45961.61349398148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45961.61349398148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45961.61349398148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45961.61349398148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45961.61349398148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45961.61349398148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45961.61349398148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45961.61349398148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45961.61349398148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45961.61349398148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45961.61349398148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45961.61349398148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45961.61349398148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45961.61349398148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45961.61349398148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45961.61349398148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45961.61349398148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45961.61349398148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45961.61349398148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45961.61349398148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45961.61349398148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45961.61349398148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45961.61349398148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45961.61349398148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45961.61349398148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45961.61349398148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45961.61349398148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45961.61349398148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45961.61349398148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45961.61349398148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45961.61349398148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45961.61349398148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45961.61349398148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45961.61349398148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45961.61349398148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45961.61349398148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45961.61349398148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45961.61349398148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45961.61349398148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45961.61349398148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45961.61349398148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45961.61349398148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45961.61349398148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45961.61349398148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45961.61349398148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45961.61349398148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45961.61349398148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45961.61349398148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45961.61349398148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45961.61349398148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45961.61349398148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45961.61349398148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45961.61349398148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45961.61349398148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45961.61349398148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45961.61349398148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45961.61349398148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45961.61349398148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45961.61349398148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45961.61349398148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45961.61349398148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45961.61349398148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45961.61349398148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45961.61349398148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45961.61349398148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45961.61349398148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45961.61349398148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45961.61349398148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45961.61349398148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45961.61349398148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45961.61349398148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45961.61349398148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45961.61349398148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45961.61349398148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45961.61349398148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45961.61349398148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45961.61349398148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45961.61349398148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45961.61349398148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45961.61349398148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45961.61349398148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45961.61349398148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45961.61349398148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45961.61349398148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45961.61349398148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45961.61349398148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45961.61349398148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45961.61349398148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45961.61349398148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45961.61349398148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45961.61349398148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45961.61349398148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45961.61349398148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45961.61349398148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45961.61349398148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45961.61349398148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45961.61349398148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45961.61349398148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45961.61349398148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45961.61349398148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45961.61349398148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45961.61349398148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45961.61349398148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45961.61349398148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45961.61349398148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45961.61349398148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45961.61349398148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45961.61349398148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45961.61349398148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45961.61349398148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45961.61349398148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45961.61349398148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45961.61349398148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45961.61349398148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45961.61349398148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45961.61349398148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45961.61349398148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45961.61349398148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45961.61349398148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45961.61349398148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45961.61349398148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45961.61349398148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45961.61349398148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45961.61349398148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45961.61349398148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45961.61349398148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45961.61349398148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45961.61349398148</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45961.61349398148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45961.61349398148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45961.61349398148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45961.61349398148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45961.61349398148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45961.61349398148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45961.61349398148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45961.61349398148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45961.61349398148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45961.61349398148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45961.61349398148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45961.61349398148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45961.61349398148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45961.61349398148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45961.61349398148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45961.61349398148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45961.61349398148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45961.61349398148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45961.61349398148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45961.61349398148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45961.61349398148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45961.61349398148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45961.61349398148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45961.61349398148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45961.61349398148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45961.61349398148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45961.61349398148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45961.61349398148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45961.61349398148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45961.61349398148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45961.61349398148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45961.61349398148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45961.61349398148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45961.61349398148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45961.61349398148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45961.61349398148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45961.61349398148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45961.61349398148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45961.61349398148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45961.61349398148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45961.61349398148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45961.61349398148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45961.61349398148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45961.61349398148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45961.61349398148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45961.61349398148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45961.61349398148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45961.61349398148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45961.61349398148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45961.61349398148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45961.61349398148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45961.61349398148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45961.61349398148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45961.61349398148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45961.61349398148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45961.61349398148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45961.61349398148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45961.61349398148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45961.61349398148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45961.61349398148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45961.61349398148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45961.61349398148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45961.61349398148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45961.61349398148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45961.61349398148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45961.61349398148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45961.61349398148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45961.61349398148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45961.61349398148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45961.61349398148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45961.61349398148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45961.61349398148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45961.61349398148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45961.61349398148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45961.61349398148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45961.61349398148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45961.61349398148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45961.61349398148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45961.61349398148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45961.61349398148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45961.61349398148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45961.61349398148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45961.61349398148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45961.61349398148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45961.61349398148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45961.61349398148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45961.61349398148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45961.61349398148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45961.61349398148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45961.61349398148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45961.61349398148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45961.61349398148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45961.61349398148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45961.61349398148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45961.61349398148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45961.61349398148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45961.61349398148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45961.61349398148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45961.61349398148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45961.61349398148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45961.61349398148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45961.61349398148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45961.61349398148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45961.61349398148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45961.61349398148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45961.61349398148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45961.61349398148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45961.61349398148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45961.61349398148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45961.61349398148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45961.61349398148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45961.61349398148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45961.61349398148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45961.61349398148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45961.61349398148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45961.61349398148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45961.61349398148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45961.61349398148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45961.61349398148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45961.61349398148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45961.61349398148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45961.61349398148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45961.61349398148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45961.61349398148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45961.61349398148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45961.61349398148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45961.61349398148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45961.61349398148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45961.61349398148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45961.61349398148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45961.61349398148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45961.61349398148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45961.61349398148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45961.61349398148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45961.61349398148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45961.61349398148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45961.61349398148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45961.61349398148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45961.61349398148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45961.61349398148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45961.61349398148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45961.61349398148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45961.61349398148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45961.61349398148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45961.61349398148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45961.61349398148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45961.61349398148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45961.61349398148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45961.61349398148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45961.61349398148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45961.61349398148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45961.61349398148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45961.61349398148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45961.61349398148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45961.61349398148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45961.61349398148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45961.61349398148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45961.61349398148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45961.61349398148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45961.61349398148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45961.61349398148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45961.61349398148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45961.61349398148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45961.61349398148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45961.61349398148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45961.61349398148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45961.61349398148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45961.61349398148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45961.61349398148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45961.61349398148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45961.61349398148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45961.61349398148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45961.61349398148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45961.61349398148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45961.61349398148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45961.61349398148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45961.61349398148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45961.61349398148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45961.61349398148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45961.61349398148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45961.61349398148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45961.61349398148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45961.61349398148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45961.61349398148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45961.61349398148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45961.61349398148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45961.61349398148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45961.61349398148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45961.61349398148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45961.61349398148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45961.61349398148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45961.61349398148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45961.61349398148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45961.61349398148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45961.61349398148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45961.61349398148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45961.61349398148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45961.61349398148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45961.61349398148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45961.61349398148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45961.61349398148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45961.61349398148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45961.61349398148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45961.61349398148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45961.61349398148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45961.61349398148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45961.61349398148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45961.61349398148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45961.61349398148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45961.61349398148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45961.61349398148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45961.61349398148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45961.61349398148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45961.61349398148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45961.61349398148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45961.61349398148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45961.61349398148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45961.61349398148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45961.61349398148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45961.61349398148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45961.61349398148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45961.61349398148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45961.61349398148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45961.61349398148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45961.61349398148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45961.61349398148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45961.61349398148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45961.61349398148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45961.61349398148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45961.61349398148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45961.61349398148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45961.61349398148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45961.61349398148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45961.61349398148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45961.61349398148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45961.61349398148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45961.61349398148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45961.61349398148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45961.61349398148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45961.61349398148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45961.61349398148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45961.61349398148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45961.61349398148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45961.61349398148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45961.61349398148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45961.61349398148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45961.61349398148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45961.61349398148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45961.61349398148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45961.61349398148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45961.61349398148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45961.61349398148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45961.61349398148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45961.61349398148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45961.61349398148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45961.61349398148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45961.61349398148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45961.61349398148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45961.61349398148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45961.61349398148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45961.61349398148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45961.61349398148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45961.61349398148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45961.61349398148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45961.61349398148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45961.61349398148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45961.61349398148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45961.61349398148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45961.61349398148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45961.61349398148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45961.61349398148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45961.61349398148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45961.61349398148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45961.61349398148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45961.61349398148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45961.61349398148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45961.61349398148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45961.61349398148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45961.61349398148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45961.61349398148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45961.61349398148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45961.61349398148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45961.61349398148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45961.61349398148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45961.61349398148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45961.61349398148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45961.61349398148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45961.61349398148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45961.61349398148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45961.61349398148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45961.61349398148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45961.61349398148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45961.61349398148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45961.61349398148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45961.61349398148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45961.61349398148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45961.61349398148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45961.61349398148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45961.61349398148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45961.61349398148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45961.61349398148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45961.61349398148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45961.61349398148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45961.61349398148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45961.61349398148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45961.61349398148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45961.61349398148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45961.61349398148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45961.61349398148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45961.61349398148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45961.61349398148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45961.61349398148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45961.61349398148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45961.61349398148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45961.61349398148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45961.61349398148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45961.61349398148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45961.61349398148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45961.61349398148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45961.61349398148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45961.61349398148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45961.61349398148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45961.61349398148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45961.61349398148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45961.61349398148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45961.61349398148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45961.61349398148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45961.61349398148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45961.61349398148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45961.61349398148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45961.61349398148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45961.61349398148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45961.61349398148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45961.61349398148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45961.61349398148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45961.61349398148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45961.61349398148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45961.61349398148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45961.61349398148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45961.61349398148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45961.61349398148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45961.61349398148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45961.61349398148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45961.61349398148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45961.61349398148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45961.61349398148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45961.61349398148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45961.61349398148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45961.61349398148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45961.61349398148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45961.61349398148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45961.61349398148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45961.61349398148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45961.61349398148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45961.61349398148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45961.61349398148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45961.61349398148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45961.61349398148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45961.61349398148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45961.61349398148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45961.61349398148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45961.61349398148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45961.61349398148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45961.61349398148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45961.61349398148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45961.61349398148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45961.61349398148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45961.61349398148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45961.61349398148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45961.61349398148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45961.61349398148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45961.61349398148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45961.61349398148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45961.61349398148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45961.61349398148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45961.61349398148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45961.61349398148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45961.61349398148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45961.61349398148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45961.61349398148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45961.61349398148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45961.61349398148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45961.61349398148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45961.61349398148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45961.61349398148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45961.61349398148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45961.61349398148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45961.61349398148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45961.61349398148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45961.61349398148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45961.61349398148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45961.61349398148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45961.61349398148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45961.61349398148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45961.61349398148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45961.61349398148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45961.61349398148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45961.61349398148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45961.61349398148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45961.61349398148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45961.61349398148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45961.61349398148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45961.61349398148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45961.61349398148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45961.61349398148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45961.61349398148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45961.61349398148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45961.61349398148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45961.61349398148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45961.61349398148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45961.61349398148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45961.61349398148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45961.61349398148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45961.61349398148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45961.61349398148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45961.61349398148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45961.61349398148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45961.61349398148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45961.61349398148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45961.61349398148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45961.61349398148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45961.61349398148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45961.61349398148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45961.61349398148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45961.61349398148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45961.61349398148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45961.61349398148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45961.61349398148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45961.61349398148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45961.61349398148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45961.61349398148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45961.61349398148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45961.61349398148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45961.61349398148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45961.61349398148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45961.61349398148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45961.61349398148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45961.61349398148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45961.61349398148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45961.61349398148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45961.61349398148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45961.61349398148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45961.61349398148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45961.61349398148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45961.61349398148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45961.61349398148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45961.61349398148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45961.61349398148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45961.61349398148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45961.61349398148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45961.61349398148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45961.61349398148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45961.61349398148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45961.61349398148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45961.61349398148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45961.61349398148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45961.61349398148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45961.61349398148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45961.61349398148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45961.61349398148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45961.61349398148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45961.61349398148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45961.61349398148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45961.61349398148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45961.61349398148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45961.61349398148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45961.61349398148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45961.61349398148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45961.61349398148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45961.61349398148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45961.61349398148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45961.61349398148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45961.61349398148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45961.61349398148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45961.61349398148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45961.61349398148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45961.61349398148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45961.61349398148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45961.61349398148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45961.61349398148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45961.61349398148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45961.61349398148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45961.61349398148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45961.61349398148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45961.61349398148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45961.61349398148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45961.61349398148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45961.61349398148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45961.61349398148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45961.61349398148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45961.61349398148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45961.61349398148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45961.61349398148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45961.61349398148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45961.61349398148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45961.61349398148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45961.61349398148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45961.61349398148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45961.61349398148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45961.61349398148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45961.61349398148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45961.61349398148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45961.61349398148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45961.61349398148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45961.61349398148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45961.61349398148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45961.61349398148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45961.61349398148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45961.61349398148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45961.61349398148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45961.61349398148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45961.61349398148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45961.61349398148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45961.61349398148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45961.61349398148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45961.61349398148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45961.61349398148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45961.61349398148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45961.61349398148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45961.61349398148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45961.61349398148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45961.61349398148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45961.61349398148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45961.61349398148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45961.61349398148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45961.61349398148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45961.61349398148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45961.61349398148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45961.61349398148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45961.61349398148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45961.61349398148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45961.61349398148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45961.61349398148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45961.61349398148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45961.61349398148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45961.61349398148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45961.61349398148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45961.61349398148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45961.61349398148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45961.61349398148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45961.61349398148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45961.61349398148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45961.61349398148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45961.61349398148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45961.61349398148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45961.61349398148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45961.61349398148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45961.61349398148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45961.61349398148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45961.61349398148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45961.61349398148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45961.61349398148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45961.61349398148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45961.61349398148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45961.61349398148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45961.61349398148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45961.61349398148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45961.61349398148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45961.61349398148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45961.61349398148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45961.61349398148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45961.61349398148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45961.61349398148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45961.61349398148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45961.61349398148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45961.61349398148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45961.61349398148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45961.61349398148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45961.61349398148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45961.61349398148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45961.61349398148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45961.61349398148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45961.61349398148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45961.61349398148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45961.61349398148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45961.61349398148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45961.61349398148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45961.61349398148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45961.61349398148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45961.61349398148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45961.61349398148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45961.61349398148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45961.61349398148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45961.61349398148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45961.61349398148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45961.61349398148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45961.61349398148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45961.61349398148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45961.61349398148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45961.61349398148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45961.61349398148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45961.61349398148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45961.61349398148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45961.61349398148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45961.61349398148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45961.61349398148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45961.61349398148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45961.61349398148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45961.61349398148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45961.61349398148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45961.61349398148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45961.61349398148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45961.61349398148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45961.61349398148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45961.61349398148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45961.61349398148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45961.61349398148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45961.61349398148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45961.61349398148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45961.61349398148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45961.61349398148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45961.61349398148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45961.61349398148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45961.61349398148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45961.61349398148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45961.61349398148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45961.61349398148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45961.61349398148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45961.61349398148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45961.61349398148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45961.61349398148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45961.61349398148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45961.61349398148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45961.61349398148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45961.61349398148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45961.61349398148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45961.61349398148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45961.61349398148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45961.61349398148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45961.61349398148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45961.61349398148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45961.61349398148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45961.61349398148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45961.61349398148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45961.61349398148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45961.61349398148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45961.61349398148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45961.61349398148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45961.61349398148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45961.61349398148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45961.61349398148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45961.61349398148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45961.61349398148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45961.61349398148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45961.61349398148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45961.61349398148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45961.61349398148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45961.61349398148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45961.61349398148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45961.61349398148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45961.61349398148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45961.61349398148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45961.61349398148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45961.61349398148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45961.61349398148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45961.61349398148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45961.61349398148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45961.61349398148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45961.61349398148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45961.61349398148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45961.61349398148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45961.61349398148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45961.61349398148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45961.61349398148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45961.61349398148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45961.61349398148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45961.61349398148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45961.61349398148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45961.61349398148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45961.61349398148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45961.61349398148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45961.61349398148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45961.61349398148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45961.61349398148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45961.61349398148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45961.61349398148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45961.61349398148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45961.61349398148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45961.61349398148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45961.61349398148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45961.61349398148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45961.61349398148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45961.61349398148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45961.61349398148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45961.61349398148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45961.61349398148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45961.61349398148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45961.61349398148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45961.61349398148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45961.61349398148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45961.61349398148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45961.61349398148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45961.61349398148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45961.61349398148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45961.61349398148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45961.61349398148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45961.61349398148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45961.61349398148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45961.61349398148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45961.61349398148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45961.61349398148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45961.61349398148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45961.61349398148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45961.61349398148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45961.61349398148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45961.61349398148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45961.61349398148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45961.61349398148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45961.61349398148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45961.61349398148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45961.61349398148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45961.61349398148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45961.61349398148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45961.61349398148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45961.61349398148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45961.61349398148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45961.61349398148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45961.61349398148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45961.61349398148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45961.61349398148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45961.61349398148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45961.61349398148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45961.61349398148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45961.61349398148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45961.61349398148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45961.61349398148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45961.61349398148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45961.61349398148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45961.61349398148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45961.61349398148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45961.61349398148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45961.61349398148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45961.61349398148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45961.61349398148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45961.61349398148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45961.61349398148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45961.61349398148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45961.61349398148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45961.61349398148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45961.61349398148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45961.61349398148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45961.61349398148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45961.61349398148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45961.61349398148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45961.61349398148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45961.61349398148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45961.61349398148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45961.61349398148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45961.61349398148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45961.61349398148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45961.61349398148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45961.61349398148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45961.61349398148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45961.61349398148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45961.61349398148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45961.61349398148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45961.61349398148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45961.61349398148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45961.61349398148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45961.61349398148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45961.61349398148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45961.61349398148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45961.61349398148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45961.61349398148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45961.61349398148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45961.61349398148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45961.61349398148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45961.61349398148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45961.61349398148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45961.61349398148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45961.61349398148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45961.61349398148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45961.61349398148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45961.61349398148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45961.61349398148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45961.61349398148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45961.61349398148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45961.61349398148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45961.61349398148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45961.61349398148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45961.61349398148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45961.61349398148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45961.61349398148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45961.61349398148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45961.61349398148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45961.61349398148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45961.61349398148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45961.61349398148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45961.61349398148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45961.61349398148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45961.61349398148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45961.61349398148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45961.61349398148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45961.61349398148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45961.61349398148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45961.61349398148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45961.61349398148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45961.61349398148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45961.61349398148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45961.61349398148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45961.61349398148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45961.61349398148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45961.61349398148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45961.61349398148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45961.61349398148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45961.61349398148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45961.61349398148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45961.61349398148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45961.61349398148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45961.61349398148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45961.61349398148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45961.61349398148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45961.61349398148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45961.61349398148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45961.61349398148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45961.61349398148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45961.61349398148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45961.61349398148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45961.61349398148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45961.61349398148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45961.61349398148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45961.61349398148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45961.61349398148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45961.61349398148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45961.61349398148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45961.61349398148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45961.61349398148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45961.61349398148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45961.61349398148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45961.61349398148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45961.61349398148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45961.61349398148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45961.61349398148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45961.61349398148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45961.61349398148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45961.61349398148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45961.61349398148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45961.61349398148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45961.61349398148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45961.61349398148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45961.61349398148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45961.61349398148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45961.61349398148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45961.61349398148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45961.61349398148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45961.61349398148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45961.61349398148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45961.61349398148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45961.61349398148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45961.61349398148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45961.61349398148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45961.61349398148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45961.61349398148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45961.61349398148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45961.61349398148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45961.61349398148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45961.61349398148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45961.61349398148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45961.61349398148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45961.61349398148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45961.61349398148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45961.61349398148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45961.61349398148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45961.61349398148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45961.61349398148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45961.61349398148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45961.61349398148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45961.61349398148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45961.61349398148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45961.61349398148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45961.61349398148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45961.61349398148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45961.61349398148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45961.61349398148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45961.61349398148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45961.61349398148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45961.61349398148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45961.61349398148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45961.61349398148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45961.61349398148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45961.61349398148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45961.61349398148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45961.61349398148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45961.61349398148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45961.61349398148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45961.61349398148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45961.61349398148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45961.61349398148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45961.61349398148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45961.61349398148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45961.61349398148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45961.61349398148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45961.61349398148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45961.61349398148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45961.61349398148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45961.61349398148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45961.61349398148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45961.61349398148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45961.61349398148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45961.61349398148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45961.61349398148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45961.61349398148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45961.61349398148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45961.61349398148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45961.61349398148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45961.61349398148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45961.61349398148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45961.61349398148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45961.61349398148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45961.61349398148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45961.61349398148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45961.61349398148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45961.61349398148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45961.61349398148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45961.61349398148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45961.61349398148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45961.61349398148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45961.61349398148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45961.61349398148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45961.61349398148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45961.61349398148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45961.61349398148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45961.61349398148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45961.61349398148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45961.61349398148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45961.61349398148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45961.61349398148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45961.61349398148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45961.61349398148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45961.61349398148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45961.61349398148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45961.61349398148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45961.61349398148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45961.61349398148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45961.61349398148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45961.61349398148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45961.61349398148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45961.61349398148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45961.61349398148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45961.61349398148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45961.61349398148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45961.61349398148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45961.61349398148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45961.61349398148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45961.61349398148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45961.61349398148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45961.61349398148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45961.61349398148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45961.61349398148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45961.61349398148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45961.61349398148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45961.61349398148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45961.61349398148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45961.61349398148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45961.61349398148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45961.61349398148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45961.61349398148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45961.61349398148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45961.61349398148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45961.61349398148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45961.61349398148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45961.61349398148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45961.61349398148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45961.61349398148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45961.61349398148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45961.61349398148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45961.61349398148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45961.61349398148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45961.61349398148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45961.61349398148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45961.61349398148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45961.61349398148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45961.61349398148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45961.61349398148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45961.61349398148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45961.61349398148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45961.61349398148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45961.61349398148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45961.61349398148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45961.61349398148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45961.61349398148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45961.61349398148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45961.61349398148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45961.61349398148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45961.61349398148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45961.61349398148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45961.61349398148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45961.61349398148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45961.61349398148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45961.61349398148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45961.61349398148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45961.61349398148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45961.61349398148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45961.61349398148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45961.61349398148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45961.61349398148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45961.61349398148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45961.61349398148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45961.61349398148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45961.61349398148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45961.61349398148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45961.61349398148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45961.61349398148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45961.61349398148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45961.61349398148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45961.61349398148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45961.61349398148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45961.61349398148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45961.61349398148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45961.61349398148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45961.61349398148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45961.61349398148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45961.61349398148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45961.61349398148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45961.61349398148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45961.61349398148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45961.61349398148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45961.61349398148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45961.61349398148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45961.61349398148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45961.61349398148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45961.61349398148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45961.61349398148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45961.61349398148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45961.61349398148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45961.61349398148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45961.61349398148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45961.61349398148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45961.61349398148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45961.61349398148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45961.61349398148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45961.61349398148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45961.61349398148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45961.61349398148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45961.61349398148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45961.61349398148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45961.61349398148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45961.61349398148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45961.61349398148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45961.61349398148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45961.61349398148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45961.61349398148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45961.61349398148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45961.61349398148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45961.61349398148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45961.61349398148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45961.61349398148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45961.61349398148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45961.61349398148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45961.61349398148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45961.61349398148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45961.61349398148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45961.61349398148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45961.61349398148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45961.61349398148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45961.61349398148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45961.61349398148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45961.61349398148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45961.61349398148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45961.61349398148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45961.61349398148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45961.61349398148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45961.61349398148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45961.61349398148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45961.61349398148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45961.61349398148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45961.61349398148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45961.61349398148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45961.61349398148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45961.61349398148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45961.61349398148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45961.61349398148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45961.61349398148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45961.61349398148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45961.61349398148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45961.61349398148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45961.61349398148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45961.61349398148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45961.61349398148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45961.61349398148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45961.61349398148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45961.61349398148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45961.61349398148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45961.61349398148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45961.61349398148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45961.61349398148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45961.61349398148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45961.61349398148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45961.61349398148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45961.61349398148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45961.61349398148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45961.61349398148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258.13277638888394</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0.64474398148013279</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121"/>
      <c r="E4" s="98"/>
      <c r="F4" s="123"/>
      <c r="G4" s="124">
        <f ca="1">IFERROR(NOW()-F4,"")</f>
        <v>45961.61349398148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45961.61349398148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45961.61349398148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45961.61349398148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45961.61349398148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45961.61349398148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45961.61349398148</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45961.61349398148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45961.61349398148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45961.61349398148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45961.61349398148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45961.61349398148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45961.61349398148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45961.61349398148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45961.61349398148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45961.61349398148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45961.61349398148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45961.61349398148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45961.61349398148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45961.61349398148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45961.61349398148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45961.61349398148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45961.61349398148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45961.61349398148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45961.61349398148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45961.61349398148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45961.61349398148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45961.61349398148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45961.61349398148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45961.61349398148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45961.61349398148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45961.61349398148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45961.61349398148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45961.61349398148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45961.61349398148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45961.61349398148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45961.61349398148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45961.61349398148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45961.61349398148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45961.61349398148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45961.61349398148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45961.61349398148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45961.61349398148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45961.61349398148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45961.61349398148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45961.61349398148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45961.61349398148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45961.61349398148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45961.61349398148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45961.61349398148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45961.61349398148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45961.61349398148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45961.61349398148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45961.61349398148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45961.61349398148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45961.61349398148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45961.61349398148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45961.61349398148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45961.61349398148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45961.61349398148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45961.61349398148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45961.61349398148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45961.61349398148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45961.61349398148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45961.61349398148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45961.61349398148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45961.61349398148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45961.61349398148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45961.61349398148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45961.61349398148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45961.61349398148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45961.61349398148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45961.61349398148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45961.61349398148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45961.61349398148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45961.61349398148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45961.61349398148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45961.61349398148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45961.61349398148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45961.61349398148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45961.61349398148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45961.61349398148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45961.61349398148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45961.61349398148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45961.61349398148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45961.61349398148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45961.61349398148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45961.61349398148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45961.61349398148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45961.61349398148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45961.61349398148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45961.61349398148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45961.61349398148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45961.61349398148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45961.61349398148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45961.61349398148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45961.61349398148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45961.61349398148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45961.61349398148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45961.61349398148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45961.61349398148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45961.61349398148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45961.61349398148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45961.61349398148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45961.61349398148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45961.61349398148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45961.61349398148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45961.61349398148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45961.61349398148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45961.61349398148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45961.61349398148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45961.61349398148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45961.61349398148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45961.61349398148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45961.61349398148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45961.61349398148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45961.61349398148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45961.61349398148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45961.61349398148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45961.61349398148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45961.61349398148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45961.61349398148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45961.61349398148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45961.61349398148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45961.61349398148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45961.61349398148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45961.61349398148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45961.61349398148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45961.61349398148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45961.61349398148</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45961.61349398148</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69.781433796291822</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35.424616666663496</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12.952382870367728</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45961.61349398148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45961.61349398148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45961.61349398148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45961.61349398148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45961.61349398148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45961.61349398148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45961.61349398148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45961.61349398148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45961.61349398148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45961.61349398148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45961.61349398148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45961.61349398148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45961.61349398148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45961.61349398148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45961.61349398148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45961.61349398148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45961.61349398148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45961.61349398148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45961.61349398148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45961.61349398148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45961.61349398148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45961.61349398148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45961.61349398148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45961.61349398148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45961.61349398148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45961.61349398148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45961.61349398148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45961.61349398148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45961.61349398148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45961.61349398148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45961.61349398148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45961.61349398148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45961.61349398148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45961.61349398148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45961.61349398148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45961.61349398148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45961.61349398148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45961.61349398148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45961.61349398148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45961.61349398148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45961.61349398148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45961.61349398148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45961.61349398148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45961.61349398148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45961.61349398148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45961.61349398148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45961.61349398148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45961.61349398148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45961.61349398148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45961.61349398148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45961.61349398148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45961.61349398148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45961.61349398148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45961.61349398148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45961.61349398148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45961.61349398148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45961.61349398148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45961.61349398148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45961.61349398148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45961.61349398148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45961.61349398148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45961.61349398148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45961.61349398148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45961.61349398148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45961.61349398148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45961.61349398148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45961.61349398148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45961.61349398148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45961.61349398148</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45961.61349398148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45961.61349398148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45961.61349398148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45961.61349398148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45961.61349398148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45961.61349398148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45961.61349398148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45961.61349398148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45961.61349398148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45961.61349398148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45961.61349398148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45961.61349398148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45961.61349398148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45961.61349398148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45961.61349398148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45961.61349398148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45961.61349398148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45961.61349398148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45961.61349398148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45961.61349398148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45961.61349398148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45961.61349398148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45961.61349398148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45961.61349398148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45961.61349398148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45961.61349398148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45961.61349398148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45961.61349398148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45961.61349398148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45961.61349398148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45961.61349398148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45961.61349398148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45961.61349398148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45961.61349398148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45961.61349398148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45961.61349398148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45961.61349398148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45961.61349398148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45961.61349398148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45961.61349398148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45961.61349398148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45961.61349398148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45961.61349398148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45961.61349398148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45961.61349398148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45961.61349398148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45961.61349398148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45961.61349398148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45961.61349398148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45961.61349398148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45961.61349398148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45961.61349398148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45961.61349398148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45961.61349398148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45961.61349398148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45961.61349398148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45961.61349398148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45961.61349398148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45961.61349398148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45961.61349398148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45961.61349398148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45961.61349398148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45961.61349398148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45961.61349398148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45961.61349398148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45961.61349398148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45961.61349398148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45961.61349398148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45961.61349398148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45961.61349398148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45961.61349398148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45961.61349398148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45961.61349398148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45961.61349398148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45961.61349398148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45961.61349398148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45961.61349398148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45961.61349398148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45961.61349398148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45961.61349398148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45961.61349398148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45961.61349398148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45961.61349398148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45961.61349398148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45961.61349398148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45961.61349398148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45961.61349398148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45961.61349398148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45961.61349398148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45961.61349398148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45961.61349398148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45961.61349398148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45961.61349398148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45961.61349398148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45961.61349398148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45961.61349398148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45961.61349398148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45961.61349398148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45961.61349398148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45961.61349398148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45961.61349398148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45961.61349398148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45961.61349398148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45961.61349398148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45961.61349398148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45961.61349398148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45961.61349398148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45961.61349398148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45961.61349398148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45961.61349398148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45961.61349398148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45961.61349398148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45961.61349398148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45961.61349398148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45961.61349398148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45961.61349398148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45961.61349398148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45961.61349398148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45961.61349398148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45961.61349398148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45961.61349398148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45961.61349398148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45961.61349398148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45961.61349398148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45961.61349398148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45961.61349398148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45961.61349398148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45961.61349398148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45961.61349398148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45961.61349398148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45961.61349398148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45961.61349398148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45961.61349398148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45961.61349398148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45961.61349398148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45961.61349398148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45961.61349398148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45961.61349398148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45961.61349398148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45961.61349398148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45961.61349398148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45961.61349398148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45961.61349398148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45961.61349398148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45961.61349398148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45961.61349398148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45961.61349398148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45961.61349398148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45961.61349398148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45961.61349398148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45961.61349398148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45961.61349398148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45961.61349398148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45961.61349398148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45961.61349398148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45961.61349398148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45961.61349398148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45961.61349398148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45961.61349398148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45961.61349398148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45961.61349398148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45961.61349398148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45961.61349398148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45961.61349398148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45961.61349398148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45961.61349398148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45961.61349398148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45961.61349398148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45961.61349398148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45961.61349398148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45961.61349398148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45961.61349398148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45961.61349398148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45961.61349398148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45961.61349398148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45961.61349398148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45961.61349398148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45961.61349398148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45961.61349398148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45961.61349398148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45961.61349398148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45961.61349398148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45961.61349398148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45961.61349398148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45961.61349398148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45961.61349398148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45961.61349398148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45961.61349398148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45961.61349398148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45961.61349398148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45961.61349398148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45961.61349398148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45961.61349398148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45961.61349398148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45961.61349398148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45961.61349398148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45961.61349398148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45961.61349398148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45961.61349398148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45961.61349398148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45961.61349398148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45961.61349398148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45961.61349398148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45961.61349398148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45961.61349398148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45961.61349398148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45961.61349398148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45961.61349398148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45961.61349398148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45961.61349398148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45961.61349398148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45961.61349398148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45961.61349398148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45961.61349398148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45961.61349398148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45961.61349398148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45961.61349398148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45961.61349398148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45961.61349398148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45961.61349398148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45961.61349398148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45961.61349398148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45961.61349398148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45961.61349398148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45961.61349398148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45961.61349398148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45961.61349398148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45961.61349398148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45961.61349398148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45961.61349398148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45961.61349398148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45961.61349398148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45961.61349398148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45961.61349398148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45961.61349398148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45961.61349398148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45961.61349398148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45961.61349398148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45961.61349398148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45961.61349398148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45961.61349398148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45961.61349398148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45961.61349398148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45961.61349398148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45961.61349398148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45961.61349398148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45961.61349398148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45961.61349398148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45961.61349398148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45961.61349398148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45961.61349398148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45961.61349398148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45961.61349398148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45961.61349398148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45961.61349398148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45961.61349398148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45961.61349398148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45961.61349398148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45961.61349398148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45961.61349398148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45961.61349398148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45961.61349398148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45961.61349398148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45961.61349398148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45961.61349398148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45961.61349398148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45961.61349398148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45961.61349398148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45961.61349398148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45961.61349398148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45961.61349398148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45961.61349398148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45961.61349398148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45961.61349398148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45961.61349398148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45961.61349398148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45961.61349398148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45961.61349398148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45961.61349398148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45961.61349398148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45961.61349398148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45961.61349398148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45961.61349398148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45961.61349398148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45961.61349398148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45961.61349398148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45961.61349398148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45961.61349398148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45961.61349398148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45961.61349398148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45961.61349398148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45961.61349398148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45961.61349398148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45961.61349398148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45961.61349398148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45961.61349398148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45961.61349398148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45961.61349398148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45961.61349398148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45961.61349398148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45961.61349398148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45961.61349398148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45961.61349398148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45961.61349398148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45961.61349398148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45961.61349398148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45961.61349398148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45961.61349398148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45961.61349398148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45961.61349398148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45961.61349398148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45961.61349398148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45961.61349398148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45961.61349398148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45961.61349398148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45961.61349398148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45961.61349398148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45961.61349398148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45961.61349398148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45961.61349398148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45961.61349398148</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0"/>
  <sheetViews>
    <sheetView tabSelected="1" workbookViewId="0">
      <selection activeCell="D2" sqref="D2: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45961.61349398148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45961.61349398148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45961.61349398148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45961.61349398148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45961.61349398148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45961.61349398148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45961.61349398148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45961.61349398148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45961.61349398148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45961.61349398148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45961.61349398148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45961.61349398148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45961.61349398148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45961.61349398148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45961.61349398148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45961.61349398148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45961.61349398148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45961.61349398148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45961.61349398148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45961.61349398148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45961.61349398148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45961.61349398148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45961.61349398148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45961.61349398148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45961.61349398148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45961.61349398148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45961.61349398148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45961.61349398148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45961.61349398148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45961.61349398148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45961.61349398148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45961.61349398148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45961.61349398148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45961.61349398148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45961.61349398148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45961.61349398148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45961.61349398148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45961.61349398148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45961.61349398148</v>
      </c>
      <c r="H40" s="107"/>
      <c r="I40" s="103" t="str">
        <f>IFERROR(VLOOKUP(D40,DB!A:F,6,0),"")</f>
        <v/>
      </c>
      <c r="J40" s="102" t="str">
        <f>IFERROR(VLOOKUP(D40,DB!A:G,7,0),"")</f>
        <v/>
      </c>
      <c r="K40" s="108"/>
      <c r="L40" s="109" t="str">
        <f>IFERROR(VLOOKUP(D40,DB!A:I,9,0),"")</f>
        <v/>
      </c>
    </row>
  </sheetData>
  <dataValidations count="2">
    <dataValidation allowBlank="1" showInputMessage="1" showErrorMessage="1" sqref="E1" xr:uid="{380493DB-286A-4683-AF55-C78F04945A49}"/>
    <dataValidation type="list" allowBlank="1" showInputMessage="1" showErrorMessage="1" sqref="E2:E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2025-10-31T11:45:21Z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