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57" documentId="120_S{2AC9BD13-BADA-5192-A53E-5A8FF88502F6}" xr6:coauthVersionLast="47" xr6:coauthVersionMax="47" xr10:uidLastSave="{9BB517C3-7A2E-431A-A822-B836BC9A8D61}"/>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<sst xmlns="http://schemas.openxmlformats.org/spreadsheetml/2006/main" count="181535" uniqueCount="39145">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</sst>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336.13292766203813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45999.081353587964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45999.081353587964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45999.081353587964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45999.081353587964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45999.081353587964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45999.081353587964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45999.081353587964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45999.081353587964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45999.081353587964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45999.081353587964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45999.081353587964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45999.081353587964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45999.081353587964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45999.081353587964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45999.081353587964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45999.081353587964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45999.081353587964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45999.081353587964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45999.081353587964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45999.081353587964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45999.081353587964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45999.081353587964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45999.081353587964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45999.081353587964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45999.081353587964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45999.081353587964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45999.081353587964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45999.081353587964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45999.081353587964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45999.081353587964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45999.081353587964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45999.081353587964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45999.081353587964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45999.081353587964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45999.081353587964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45999.081353587964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45999.081353587964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45999.081353587964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45999.081353587964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45999.081353587964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45999.081353587964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45999.081353587964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45999.081353587964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45999.081353587964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45999.081353587964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45999.081353587964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45999.081353587964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45999.081353587964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45999.081353587964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45999.081353587964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45999.081353587964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45999.081353587964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45999.081353587964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45999.081353587964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45999.081353587964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45999.081353587964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45999.081353587964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45999.081353587964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45999.081353587964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45999.081353587964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45999.081353587964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45999.081353587964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45999.081353587964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45999.081353587964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45999.081353587964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45999.081353587964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45999.081353587964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45999.081353587964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45999.081353587964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45999.081353587964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45999.081353587964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45999.081353587964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45999.081353587964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45999.081353587964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45999.081353587964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45999.081353587964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45999.081353587964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45999.081353587964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45999.081353587964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45999.081353587964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45999.081353587964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45999.081353587964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45999.081353587964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45999.081353587964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45999.081353587964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45999.081353587964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45999.081353587964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45999.081353587964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45999.081353587964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45999.081353587964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45999.081353587964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45999.081353587964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45999.081353587964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45999.081353587964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45999.081353587964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45999.081353587964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45999.081353587964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45999.081353587964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45999.081353587964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45999.081353587964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45999.081353587964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45999.081353587964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45999.081353587964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45999.081353587964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45999.081353587964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45999.081353587964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45999.081353587964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45999.081353587964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45999.081353587964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45999.081353587964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45999.081353587964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45999.081353587964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45999.081353587964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45999.081353587964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45999.081353587964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45999.081353587964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45999.081353587964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45999.081353587964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45999.081353587964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45999.081353587964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45999.081353587964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45999.081353587964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45999.081353587964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45999.081353587964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45999.081353587964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45999.081353587964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45999.081353587964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45999.081353587964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45999.081353587964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45999.081353587964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45999.081353587964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45999.081353587964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45999.081353587964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45999.081353587964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45999.081353587964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45999.081353587964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45999.081353587964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45999.081353587964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45999.081353587964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45999.081353587964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45999.081353587964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45999.081353587964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45999.081353587964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45999.081353587964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45999.081353587964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45999.081353587964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45999.081353587964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45999.081353587964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45999.081353587964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45999.081353587964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45999.081353587964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45999.081353587964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45999.081353587964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45999.081353587964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45999.081353587964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45999.081353587964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45999.081353587964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45999.081353587964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45999.081353587964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45999.081353587964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45999.081353587964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45999.081353587964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45999.081353587964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45999.081353587964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45999.081353587964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45999.081353587964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45999.081353587964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45999.081353587964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45999.081353587964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45999.081353587964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45999.081353587964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45999.081353587964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45999.081353587964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45999.081353587964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45999.081353587964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45999.081353587964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45999.081353587964</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284B7AA0-9CE5-4BD0-AD30-B576B1E7ECF6}"/>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174.08151562500279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14.693934606482799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1.7259716435219161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0.16070543981913943</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45999.081353587964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45999.081353587964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45999.081353587964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45999.081353587964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45999.081353587964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45999.081353587964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45999.081353587964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45999.081353587964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45999.081353587964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45999.081353587964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45999.081353587964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45999.081353587964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45999.081353587964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45999.081353587964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45999.081353587964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45999.081353587964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45999.081353587964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45999.081353587964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45999.081353587964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45999.081353587964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45999.081353587964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45999.081353587964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45999.081353587964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45999.081353587964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45999.081353587964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45999.081353587964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45999.081353587964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45999.081353587964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45999.081353587964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45999.081353587964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45999.081353587964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45999.081353587964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45999.081353587964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45999.081353587964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45999.081353587964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45999.081353587964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45999.081353587964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45999.081353587964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45999.081353587964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45999.081353587964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45999.081353587964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45999.081353587964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45999.081353587964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45999.081353587964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45999.081353587964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45999.081353587964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45999.081353587964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45999.081353587964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45999.081353587964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45999.081353587964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45999.081353587964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45999.081353587964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45999.081353587964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45999.081353587964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45999.081353587964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45999.081353587964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45999.081353587964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45999.081353587964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45999.081353587964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45999.081353587964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45999.081353587964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45999.081353587964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45999.081353587964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45999.081353587964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45999.081353587964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45999.081353587964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45999.081353587964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45999.081353587964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45999.081353587964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45999.081353587964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45999.081353587964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45999.081353587964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45999.081353587964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45999.081353587964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45999.081353587964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45999.081353587964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45999.081353587964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45999.081353587964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45999.081353587964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45999.081353587964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45999.081353587964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45999.081353587964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45999.081353587964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45999.081353587964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45999.081353587964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45999.081353587964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45999.081353587964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45999.081353587964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45999.081353587964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45999.081353587964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45999.081353587964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45999.081353587964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45999.081353587964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45999.081353587964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45999.081353587964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45999.081353587964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45999.081353587964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45999.081353587964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45999.081353587964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45999.081353587964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45999.081353587964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45999.081353587964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45999.081353587964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45999.081353587964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45999.081353587964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45999.081353587964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45999.081353587964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45999.081353587964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45999.081353587964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45999.081353587964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45999.081353587964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45999.081353587964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45999.081353587964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45999.081353587964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45999.081353587964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45999.081353587964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45999.081353587964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45999.081353587964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45999.081353587964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45999.081353587964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45999.081353587964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45999.081353587964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45999.081353587964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45999.081353587964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45999.081353587964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45999.081353587964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45999.081353587964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45999.081353587964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45999.081353587964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45999.081353587964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45999.081353587964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45999.081353587964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45999.081353587964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45999.081353587964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45999.081353587964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45999.081353587964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45999.081353587964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45999.081353587964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45999.081353587964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45999.081353587964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45999.081353587964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45999.081353587964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45999.081353587964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45999.081353587964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45999.081353587964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45999.081353587964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45999.081353587964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45999.081353587964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45999.081353587964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45999.081353587964</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45999.081353587964</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45999.081353587964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45999.081353587964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45999.081353587964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45999.081353587964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45999.081353587964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45999.081353587964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45999.081353587964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45999.081353587964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45999.081353587964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45999.081353587964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45999.081353587964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45999.081353587964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45999.081353587964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45999.081353587964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45999.081353587964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45999.081353587964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45999.081353587964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45999.081353587964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45999.081353587964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45999.081353587964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45999.081353587964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45999.081353587964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45999.081353587964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45999.081353587964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45999.081353587964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45999.081353587964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45999.081353587964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45999.081353587964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45999.081353587964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45999.081353587964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45999.081353587964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45999.081353587964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45999.081353587964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45999.081353587964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45999.081353587964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45999.081353587964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45999.081353587964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45999.081353587964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45999.081353587964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45999.081353587964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45999.081353587964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45999.081353587964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45999.081353587964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45999.081353587964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45999.081353587964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45999.081353587964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45999.081353587964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45999.081353587964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45999.081353587964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45999.081353587964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45999.081353587964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45999.081353587964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45999.081353587964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45999.081353587964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45999.081353587964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45999.081353587964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45999.081353587964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45999.081353587964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45999.081353587964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45999.081353587964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45999.081353587964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45999.081353587964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45999.081353587964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45999.081353587964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45999.081353587964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45999.081353587964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45999.081353587964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45999.081353587964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45999.081353587964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45999.081353587964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45999.081353587964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45999.081353587964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45999.081353587964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45999.081353587964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45999.081353587964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45999.081353587964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45999.081353587964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45999.081353587964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45999.081353587964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45999.081353587964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45999.081353587964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45999.081353587964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45999.081353587964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45999.081353587964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45999.081353587964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45999.081353587964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45999.081353587964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45999.081353587964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45999.081353587964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45999.081353587964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45999.081353587964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45999.081353587964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45999.081353587964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45999.081353587964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45999.081353587964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45999.081353587964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45999.081353587964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45999.081353587964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45999.081353587964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45999.081353587964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45999.081353587964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45999.081353587964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45999.081353587964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45999.081353587964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45999.081353587964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45999.081353587964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45999.081353587964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45999.081353587964</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45999.081353587964</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39121</v>
      </c>
      <c r="B2" s="58" t="str">
        <f>IFERROR(VLOOKUP(D2,DB!A:K,11,0),"")</f>
        <v>R3</v>
      </c>
      <c r="C2" s="18">
        <v>1</v>
      </c>
      <c r="D2" s="154" t="s">
        <v>19779</v>
      </c>
      <c r="E2" s="18" t="s">
        <v>39106</v>
      </c>
      <c r="F2" s="22">
        <v>45998.760289351849</v>
      </c>
      <c r="G2" s="21">
        <f t="shared" ref="G2" ca="1" si="0">IFERROR(NOW()-F2,"-")</f>
        <v>0.32106423611548962</v>
      </c>
      <c r="H2" s="22">
        <v>45998.755266203705</v>
      </c>
      <c r="I2" s="19" t="str">
        <f>IFERROR(VLOOKUP(D2,DB!A:F,6,0),"")</f>
        <v>SCECO</v>
      </c>
      <c r="J2" s="18" t="str">
        <f>IFERROR(VLOOKUP(D2,DB!A:G,7,0),"")</f>
        <v>Good</v>
      </c>
      <c r="K2" s="42" t="s">
        <v>39122</v>
      </c>
      <c r="L2" s="23" t="str">
        <f>IFERROR(VLOOKUP(D2,DB!A:I,9,0),"")</f>
        <v>Latis</v>
      </c>
    </row>
    <row r="3" spans="1:13" ht="15" customHeight="1">
      <c r="A3" s="19"/>
      <c r="B3" s="58" t="str">
        <f>IFERROR(VLOOKUP(D3,DB!A:K,11,0),"")</f>
        <v/>
      </c>
      <c r="C3" s="18"/>
      <c r="D3" s="154"/>
      <c r="E3" s="18"/>
      <c r="F3" s="20"/>
      <c r="G3" s="21">
        <f t="shared" ref="G3:G65" ca="1" si="1">IFERROR(NOW()-F3,"-")</f>
        <v>45999.081353587964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45999.081353587964</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45999.081353587964</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45999.081353587964</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45999.081353587964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45999.081353587964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45999.081353587964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45999.081353587964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45999.081353587964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45999.081353587964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45999.081353587964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45999.081353587964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45999.081353587964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45999.081353587964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45999.081353587964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45999.081353587964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45999.081353587964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45999.081353587964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45999.081353587964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45999.081353587964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45999.081353587964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45999.081353587964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45999.081353587964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45999.081353587964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45999.081353587964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45999.081353587964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45999.081353587964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45999.081353587964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45999.081353587964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45999.081353587964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45999.081353587964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45999.081353587964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45999.081353587964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45999.081353587964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45999.081353587964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45999.081353587964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45999.081353587964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45999.081353587964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45999.081353587964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45999.081353587964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45999.081353587964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45999.081353587964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45999.081353587964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45999.081353587964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45999.081353587964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45999.081353587964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45999.081353587964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45999.081353587964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45999.081353587964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45999.081353587964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45999.081353587964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45999.081353587964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45999.081353587964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45999.081353587964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45999.081353587964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45999.081353587964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45999.081353587964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45999.081353587964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45999.081353587964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45999.081353587964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45999.081353587964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45999.081353587964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45999.081353587964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45999.081353587964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45999.081353587964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45999.081353587964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45999.081353587964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45999.081353587964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45999.081353587964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45999.081353587964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45999.081353587964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45999.081353587964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45999.081353587964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45999.081353587964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45999.081353587964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45999.081353587964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45999.081353587964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45999.081353587964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45999.081353587964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45999.081353587964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45999.081353587964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45999.081353587964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45999.081353587964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45999.081353587964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45999.081353587964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45999.081353587964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45999.081353587964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45999.081353587964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45999.081353587964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45999.081353587964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45999.081353587964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45999.081353587964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45999.081353587964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45999.081353587964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45999.081353587964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45999.081353587964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45999.081353587964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45999.081353587964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45999.081353587964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45999.081353587964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45999.081353587964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45999.081353587964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45999.081353587964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45999.081353587964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45999.081353587964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45999.081353587964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45999.081353587964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45999.081353587964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45999.081353587964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45999.081353587964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45999.081353587964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45999.081353587964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45999.081353587964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45999.081353587964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45999.081353587964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45999.081353587964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45999.081353587964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45999.081353587964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45999.081353587964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45999.081353587964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45999.081353587964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45999.081353587964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45999.081353587964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45999.081353587964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45999.081353587964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45999.081353587964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45999.081353587964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45999.081353587964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45999.081353587964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45999.081353587964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45999.081353587964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45999.081353587964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45999.081353587964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45999.081353587964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45999.081353587964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45999.081353587964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45999.081353587964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45999.081353587964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45999.081353587964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45999.081353587964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45999.081353587964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45999.081353587964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45999.081353587964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45999.081353587964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45999.081353587964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45999.081353587964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45999.081353587964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45999.081353587964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45999.081353587964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45999.081353587964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45999.081353587964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45999.081353587964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45999.081353587964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45999.081353587964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45999.081353587964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45999.081353587964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45999.081353587964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45999.081353587964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45999.081353587964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45999.081353587964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45999.081353587964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45999.081353587964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45999.081353587964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45999.081353587964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45999.081353587964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45999.081353587964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45999.081353587964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45999.081353587964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45999.081353587964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45999.081353587964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45999.081353587964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45999.081353587964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45999.081353587964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45999.081353587964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45999.081353587964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45999.081353587964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45999.081353587964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45999.081353587964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45999.081353587964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45999.081353587964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45999.081353587964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45999.081353587964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45999.081353587964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45999.081353587964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45999.081353587964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45999.081353587964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45999.081353587964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45999.081353587964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45999.081353587964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45999.081353587964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45999.081353587964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45999.081353587964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45999.081353587964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45999.081353587964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45999.081353587964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45999.081353587964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45999.081353587964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45999.081353587964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45999.081353587964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45999.081353587964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45999.081353587964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45999.081353587964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45999.081353587964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45999.081353587964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45999.081353587964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45999.081353587964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45999.081353587964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45999.081353587964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45999.081353587964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45999.081353587964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45999.081353587964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45999.081353587964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45999.081353587964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45999.081353587964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45999.081353587964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45999.081353587964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45999.081353587964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45999.081353587964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45999.081353587964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45999.081353587964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45999.081353587964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45999.081353587964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45999.081353587964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45999.081353587964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45999.081353587964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45999.081353587964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45999.081353587964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45999.081353587964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45999.081353587964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45999.081353587964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45999.081353587964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45999.081353587964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45999.081353587964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45999.081353587964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45999.081353587964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45999.081353587964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45999.081353587964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45999.081353587964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45999.081353587964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45999.081353587964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45999.081353587964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45999.081353587964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45999.081353587964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45999.081353587964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45999.081353587964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45999.081353587964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45999.081353587964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45999.081353587964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45999.081353587964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45999.081353587964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45999.081353587964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45999.081353587964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45999.081353587964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45999.081353587964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45999.081353587964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45999.081353587964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45999.081353587964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45999.081353587964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45999.081353587964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45999.081353587964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45999.081353587964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45999.081353587964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45999.081353587964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45999.081353587964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45999.081353587964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45999.081353587964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45999.081353587964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45999.081353587964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45999.081353587964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45999.081353587964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45999.081353587964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45999.081353587964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45999.081353587964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45999.081353587964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45999.081353587964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45999.081353587964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45999.081353587964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45999.081353587964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45999.081353587964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45999.081353587964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45999.081353587964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45999.081353587964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45999.081353587964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45999.081353587964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45999.081353587964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45999.081353587964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45999.081353587964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45999.081353587964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45999.081353587964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45999.081353587964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45999.081353587964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45999.081353587964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45999.081353587964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45999.081353587964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45999.081353587964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45999.081353587964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45999.081353587964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45999.081353587964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45999.081353587964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45999.081353587964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45999.081353587964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45999.081353587964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45999.081353587964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45999.081353587964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45999.081353587964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45999.081353587964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45999.081353587964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45999.081353587964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45999.081353587964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45999.081353587964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45999.081353587964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45999.081353587964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45999.081353587964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45999.081353587964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45999.081353587964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45999.081353587964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45999.081353587964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45999.081353587964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45999.081353587964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45999.081353587964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45999.081353587964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45999.081353587964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45999.081353587964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45999.081353587964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45999.081353587964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45999.081353587964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45999.081353587964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45999.081353587964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45999.081353587964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45999.081353587964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45999.081353587964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45999.081353587964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45999.081353587964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45999.081353587964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45999.081353587964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45999.081353587964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45999.081353587964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45999.081353587964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45999.081353587964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45999.081353587964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45999.081353587964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45999.081353587964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45999.081353587964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45999.081353587964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45999.081353587964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45999.081353587964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45999.081353587964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45999.081353587964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45999.081353587964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45999.081353587964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45999.081353587964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45999.081353587964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45999.081353587964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45999.081353587964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45999.081353587964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45999.081353587964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45999.081353587964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45999.081353587964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45999.081353587964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45999.081353587964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45999.081353587964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45999.081353587964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45999.081353587964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45999.081353587964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45999.081353587964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45999.081353587964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45999.081353587964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45999.081353587964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45999.081353587964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45999.081353587964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45999.081353587964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45999.081353587964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45999.081353587964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45999.081353587964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45999.081353587964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45999.081353587964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45999.081353587964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45999.081353587964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45999.081353587964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45999.081353587964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45999.081353587964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45999.081353587964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45999.081353587964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45999.081353587964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45999.081353587964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45999.081353587964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45999.081353587964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45999.081353587964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45999.081353587964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45999.081353587964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45999.081353587964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45999.081353587964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45999.081353587964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45999.081353587964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45999.081353587964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45999.081353587964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45999.081353587964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45999.081353587964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45999.081353587964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45999.081353587964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45999.081353587964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45999.081353587964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45999.081353587964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45999.081353587964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45999.081353587964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45999.081353587964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45999.081353587964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45999.081353587964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45999.081353587964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45999.081353587964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45999.081353587964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45999.081353587964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45999.081353587964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45999.081353587964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45999.081353587964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45999.081353587964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45999.081353587964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45999.081353587964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45999.081353587964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45999.081353587964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45999.081353587964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45999.081353587964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45999.081353587964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45999.081353587964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45999.081353587964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45999.081353587964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45999.081353587964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45999.081353587964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45999.081353587964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45999.081353587964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45999.081353587964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45999.081353587964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45999.081353587964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45999.081353587964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45999.081353587964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45999.081353587964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45999.081353587964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45999.081353587964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45999.081353587964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45999.081353587964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45999.081353587964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45999.081353587964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45999.081353587964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45999.081353587964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45999.081353587964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45999.081353587964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45999.081353587964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45999.081353587964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45999.081353587964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45999.081353587964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45999.081353587964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45999.081353587964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45999.081353587964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45999.081353587964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45999.081353587964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45999.081353587964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45999.081353587964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45999.081353587964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45999.081353587964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45999.081353587964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45999.081353587964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45999.081353587964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45999.081353587964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45999.081353587964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45999.081353587964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45999.081353587964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45999.081353587964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45999.081353587964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45999.081353587964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45999.081353587964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45999.081353587964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45999.081353587964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45999.081353587964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45999.081353587964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45999.081353587964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45999.081353587964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45999.081353587964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45999.081353587964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45999.081353587964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45999.081353587964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45999.081353587964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45999.081353587964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45999.081353587964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45999.081353587964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45999.081353587964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45999.081353587964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45999.081353587964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45999.081353587964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45999.081353587964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45999.081353587964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45999.081353587964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45999.081353587964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45999.081353587964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45999.081353587964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45999.081353587964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45999.081353587964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45999.081353587964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45999.081353587964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45999.081353587964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45999.081353587964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45999.081353587964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45999.081353587964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45999.081353587964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45999.081353587964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45999.081353587964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45999.081353587964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45999.081353587964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45999.081353587964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45999.081353587964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45999.081353587964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45999.081353587964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45999.081353587964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45999.081353587964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45999.081353587964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45999.081353587964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45999.081353587964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45999.081353587964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45999.081353587964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45999.081353587964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45999.081353587964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45999.081353587964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45999.081353587964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45999.081353587964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45999.081353587964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45999.081353587964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45999.081353587964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45999.081353587964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45999.081353587964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45999.081353587964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45999.081353587964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45999.081353587964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45999.081353587964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45999.081353587964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45999.081353587964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45999.081353587964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45999.081353587964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45999.081353587964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45999.081353587964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45999.081353587964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45999.081353587964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45999.081353587964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45999.081353587964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45999.081353587964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45999.081353587964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45999.081353587964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45999.081353587964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45999.081353587964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45999.081353587964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45999.081353587964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45999.081353587964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45999.081353587964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45999.081353587964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45999.081353587964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45999.081353587964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45999.081353587964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45999.081353587964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45999.081353587964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45999.081353587964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45999.081353587964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45999.081353587964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45999.081353587964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45999.081353587964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45999.081353587964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45999.081353587964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45999.081353587964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45999.081353587964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45999.081353587964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45999.081353587964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45999.081353587964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45999.081353587964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45999.081353587964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45999.081353587964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45999.081353587964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45999.081353587964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45999.081353587964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45999.081353587964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45999.081353587964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45999.081353587964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45999.081353587964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45999.081353587964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45999.081353587964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45999.081353587964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45999.081353587964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45999.081353587964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45999.081353587964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45999.081353587964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45999.081353587964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45999.081353587964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45999.081353587964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45999.081353587964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45999.081353587964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45999.081353587964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45999.081353587964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45999.081353587964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45999.081353587964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45999.081353587964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45999.081353587964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45999.081353587964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45999.081353587964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45999.081353587964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45999.081353587964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45999.081353587964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45999.081353587964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45999.081353587964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45999.081353587964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45999.081353587964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45999.081353587964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45999.081353587964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45999.081353587964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45999.081353587964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45999.081353587964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45999.081353587964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45999.081353587964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45999.081353587964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45999.081353587964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45999.081353587964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45999.081353587964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45999.081353587964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45999.081353587964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45999.081353587964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45999.081353587964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45999.081353587964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45999.081353587964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45999.081353587964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45999.081353587964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45999.081353587964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45999.081353587964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45999.081353587964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45999.081353587964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45999.081353587964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45999.081353587964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45999.081353587964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45999.081353587964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45999.081353587964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45999.081353587964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45999.081353587964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45999.081353587964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45999.081353587964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45999.081353587964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45999.081353587964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45999.081353587964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45999.081353587964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45999.081353587964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45999.081353587964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45999.081353587964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45999.081353587964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45999.081353587964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45999.081353587964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45999.081353587964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45999.081353587964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45999.081353587964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45999.081353587964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45999.081353587964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45999.081353587964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45999.081353587964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45999.081353587964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45999.081353587964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45999.081353587964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45999.081353587964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45999.081353587964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45999.081353587964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45999.081353587964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45999.081353587964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45999.081353587964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45999.081353587964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45999.081353587964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45999.081353587964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45999.081353587964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45999.081353587964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45999.081353587964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45999.081353587964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45999.081353587964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45999.081353587964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45999.081353587964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45999.081353587964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45999.081353587964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45999.081353587964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45999.081353587964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45999.081353587964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45999.081353587964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45999.081353587964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45999.081353587964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45999.081353587964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45999.081353587964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45999.081353587964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45999.081353587964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45999.081353587964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45999.081353587964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45999.081353587964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45999.081353587964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45999.081353587964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45999.081353587964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45999.081353587964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45999.081353587964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45999.081353587964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45999.081353587964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45999.081353587964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45999.081353587964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45999.081353587964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45999.081353587964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45999.081353587964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45999.081353587964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45999.081353587964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45999.081353587964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45999.081353587964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45999.081353587964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45999.081353587964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45999.081353587964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45999.081353587964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45999.081353587964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45999.081353587964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45999.081353587964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45999.081353587964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45999.081353587964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45999.081353587964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45999.081353587964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45999.081353587964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45999.081353587964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45999.081353587964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45999.081353587964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45999.081353587964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45999.081353587964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45999.081353587964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45999.081353587964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45999.081353587964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45999.081353587964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45999.081353587964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45999.081353587964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45999.081353587964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45999.081353587964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45999.081353587964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45999.081353587964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45999.081353587964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45999.081353587964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45999.081353587964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45999.081353587964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45999.081353587964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45999.081353587964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45999.081353587964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45999.081353587964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45999.081353587964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45999.081353587964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45999.081353587964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45999.081353587964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45999.081353587964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45999.081353587964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45999.081353587964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45999.081353587964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45999.081353587964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45999.081353587964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45999.081353587964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45999.081353587964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45999.081353587964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45999.081353587964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45999.081353587964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45999.081353587964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45999.081353587964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45999.081353587964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45999.081353587964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45999.081353587964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45999.081353587964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45999.081353587964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45999.081353587964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45999.081353587964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45999.081353587964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45999.081353587964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45999.081353587964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45999.081353587964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45999.081353587964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45999.081353587964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45999.081353587964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45999.081353587964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45999.081353587964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45999.081353587964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45999.081353587964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45999.081353587964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45999.081353587964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45999.081353587964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45999.081353587964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45999.081353587964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45999.081353587964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45999.081353587964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45999.081353587964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45999.081353587964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45999.081353587964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45999.081353587964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45999.081353587964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45999.081353587964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45999.081353587964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45999.081353587964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45999.081353587964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45999.081353587964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45999.081353587964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45999.081353587964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45999.081353587964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45999.081353587964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45999.081353587964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45999.081353587964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45999.081353587964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45999.081353587964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45999.081353587964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45999.081353587964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45999.081353587964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45999.081353587964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45999.081353587964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45999.081353587964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45999.081353587964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45999.081353587964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45999.081353587964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45999.081353587964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45999.081353587964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45999.081353587964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45999.081353587964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45999.081353587964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45999.081353587964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45999.081353587964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45999.081353587964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45999.081353587964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45999.081353587964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45999.081353587964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45999.081353587964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45999.081353587964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45999.081353587964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45999.081353587964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45999.081353587964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45999.081353587964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45999.081353587964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45999.081353587964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45999.081353587964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45999.081353587964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45999.081353587964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45999.081353587964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45999.081353587964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45999.081353587964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45999.081353587964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45999.081353587964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45999.081353587964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45999.081353587964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45999.081353587964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45999.081353587964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45999.081353587964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45999.081353587964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45999.081353587964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45999.081353587964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45999.081353587964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45999.081353587964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45999.081353587964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45999.081353587964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45999.081353587964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45999.081353587964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45999.081353587964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45999.081353587964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45999.081353587964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45999.081353587964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45999.081353587964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45999.081353587964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45999.081353587964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45999.081353587964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45999.081353587964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45999.081353587964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45999.081353587964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45999.081353587964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45999.081353587964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45999.081353587964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45999.081353587964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45999.081353587964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45999.081353587964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45999.081353587964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45999.081353587964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45999.081353587964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45999.081353587964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45999.081353587964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45999.081353587964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45999.081353587964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45999.081353587964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45999.081353587964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45999.081353587964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45999.081353587964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45999.081353587964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45999.081353587964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45999.081353587964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45999.081353587964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45999.081353587964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45999.081353587964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45999.081353587964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45999.081353587964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45999.081353587964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45999.081353587964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45999.081353587964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45999.081353587964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45999.081353587964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45999.081353587964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45999.081353587964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45999.081353587964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45999.081353587964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45999.081353587964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45999.081353587964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45999.081353587964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45999.081353587964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45999.081353587964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45999.081353587964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45999.081353587964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45999.081353587964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45999.081353587964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45999.081353587964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45999.081353587964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45999.081353587964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45999.081353587964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45999.081353587964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45999.081353587964</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295.60063599536807</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1.5480202546314104</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0.28721006944397232</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45999.081353587964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45999.081353587964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45999.081353587964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45999.081353587964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45999.081353587964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45999.081353587964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45999.081353587964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45999.081353587964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45999.081353587964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45999.081353587964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45999.081353587964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45999.081353587964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45999.081353587964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45999.081353587964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45999.081353587964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45999.081353587964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45999.081353587964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45999.081353587964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45999.081353587964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45999.081353587964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45999.081353587964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45999.081353587964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45999.081353587964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45999.081353587964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45999.081353587964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45999.081353587964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45999.081353587964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45999.081353587964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45999.081353587964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45999.081353587964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45999.081353587964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45999.081353587964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45999.081353587964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45999.081353587964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45999.081353587964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45999.081353587964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45999.081353587964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45999.081353587964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45999.081353587964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45999.081353587964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45999.081353587964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45999.081353587964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45999.081353587964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45999.081353587964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45999.081353587964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45999.081353587964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45999.081353587964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45999.081353587964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45999.081353587964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45999.081353587964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45999.081353587964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45999.081353587964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45999.081353587964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45999.081353587964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45999.081353587964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45999.081353587964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45999.081353587964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45999.081353587964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45999.081353587964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45999.081353587964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45999.081353587964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45999.081353587964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45999.081353587964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45999.081353587964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45999.081353587964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45999.081353587964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45999.081353587964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45999.081353587964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45999.081353587964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45999.081353587964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45999.081353587964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45999.081353587964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45999.081353587964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45999.081353587964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45999.081353587964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45999.081353587964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45999.081353587964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45999.081353587964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45999.081353587964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45999.081353587964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45999.081353587964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45999.081353587964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45999.081353587964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45999.081353587964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45999.081353587964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45999.081353587964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45999.081353587964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45999.081353587964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45999.081353587964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45999.081353587964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45999.081353587964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45999.081353587964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45999.081353587964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45999.081353587964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45999.081353587964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45999.081353587964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45999.081353587964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45999.081353587964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45999.081353587964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45999.081353587964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45999.081353587964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45999.081353587964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45999.081353587964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45999.081353587964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45999.081353587964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45999.081353587964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45999.081353587964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45999.081353587964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45999.081353587964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45999.081353587964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45999.081353587964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45999.081353587964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45999.081353587964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45999.081353587964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45999.081353587964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45999.081353587964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45999.081353587964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45999.081353587964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45999.081353587964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45999.081353587964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45999.081353587964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45999.081353587964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45999.081353587964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45999.081353587964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45999.081353587964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45999.081353587964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45999.081353587964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45999.081353587964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45999.081353587964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45999.081353587964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45999.081353587964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45999.081353587964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45999.081353587964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45999.081353587964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45999.081353587964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45999.081353587964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45999.081353587964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45999.081353587964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45999.081353587964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45999.081353587964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45999.081353587964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45999.081353587964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45999.081353587964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45999.081353587964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45999.081353587964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45999.081353587964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45999.081353587964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45999.081353587964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45999.081353587964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45999.081353587964</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107.24929340277595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72.892476273147622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50.420242476851854</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17.70805497685069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1.9738651620355085</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0.61342534722643904</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0.38218692129885312</v>
      </c>
      <c r="H8" s="38">
        <v>45998.687361111108</v>
      </c>
      <c r="I8" s="37" t="str">
        <f>IFERROR(VLOOKUP(D8,DB!A:F,6,0),"")</f>
        <v>SCECO</v>
      </c>
      <c r="J8" s="37" t="str">
        <f>IFERROR(VLOOKUP(D8,DB!A:G,7,0),"")</f>
        <v>Vandalized+Dead</v>
      </c>
      <c r="K8" s="37" t="s">
        <v>39142</v>
      </c>
      <c r="L8" s="37" t="str">
        <f>IFERROR(VLOOKUP(D8,DB!A:I,9,0),"")</f>
        <v>Latis</v>
      </c>
    </row>
    <row r="9" spans="1:13">
      <c r="A9" s="37" t="s">
        <v>39143</v>
      </c>
      <c r="B9" s="37" t="str">
        <f>IFERROR(VLOOKUP(D9,DB!A:K,11,0),"")</f>
        <v>R5</v>
      </c>
      <c r="C9" s="37">
        <v>1</v>
      </c>
      <c r="D9" s="37" t="s">
        <v>33976</v>
      </c>
      <c r="E9" s="37" t="s">
        <v>39106</v>
      </c>
      <c r="F9" s="38">
        <v>45999.058900462966</v>
      </c>
      <c r="G9" s="131">
        <f ca="1">IFERROR(NOW()-F9,"")</f>
        <v>2.2453124998719431E-2</v>
      </c>
      <c r="H9" s="38">
        <v>45999.019629629627</v>
      </c>
      <c r="I9" s="37" t="str">
        <f>IFERROR(VLOOKUP(D9,DB!A:F,6,0),"")</f>
        <v>Generator-SG</v>
      </c>
      <c r="J9" s="37" t="str">
        <f>IFERROR(VLOOKUP(D9,DB!A:G,7,0),"")</f>
        <v>Vandalized</v>
      </c>
      <c r="K9" s="37" t="s">
        <v>39144</v>
      </c>
      <c r="L9" s="37" t="str">
        <f>IFERROR(VLOOKUP(D9,DB!A:I,9,0),"")</f>
        <v>Latis</v>
      </c>
    </row>
    <row r="10" spans="1:13">
      <c r="A10" s="37"/>
      <c r="B10" s="37" t="str">
        <f>IFERROR(VLOOKUP(D10,DB!A:K,11,0),"")</f>
        <v/>
      </c>
      <c r="C10" s="37"/>
      <c r="D10" s="37"/>
      <c r="E10" s="37"/>
      <c r="F10" s="38"/>
      <c r="G10" s="131">
        <f ca="1">IFERROR(NOW()-F10,"")</f>
        <v>45999.081353587964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45999.081353587964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45999.081353587964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45999.081353587964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45999.081353587964</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45999.081353587964</v>
      </c>
      <c r="H15" s="132"/>
      <c r="I15" s="100" t="str">
        <f>IFERROR(VLOOKUP(D15,DB!A:F,6,0),"")</f>
        <v/>
      </c>
      <c r="J15" s="100" t="str">
        <f>IFERROR(VLOOKUP(D15,DB!A:G,7,0),"")</f>
        <v/>
      </c>
      <c r="K15" s="100"/>
      <c r="L15" s="100" t="str">
        <f>IFERROR(VLOOKUP(D15,DB!A:I,9,0),"")</f>
        <v/>
      </c>
    </row>
    <row r="16" spans="1:13">
      <c r="A16" s="37"/>
      <c r="B16" s="37" t="str">
        <f>IFERROR(VLOOKUP(D16,DB!A:K,11,0),"")</f>
        <v/>
      </c>
      <c r="C16" s="37"/>
      <c r="D16" s="37"/>
      <c r="E16" s="37"/>
      <c r="F16" s="38"/>
      <c r="G16" s="131">
        <f ca="1">IFERROR(NOW()-F16,"")</f>
        <v>45999.081353587964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45999.081353587964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45999.081353587964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45999.081353587964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45999.081353587964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45999.081353587964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45999.081353587964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45999.081353587964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45999.081353587964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45999.081353587964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45999.081353587964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45999.081353587964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45999.081353587964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45999.081353587964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45999.081353587964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45999.081353587964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45999.081353587964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45999.081353587964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45999.081353587964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45999.081353587964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45999.081353587964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45999.081353587964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45999.081353587964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45999.081353587964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45999.081353587964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45999.081353587964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45999.081353587964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45999.081353587964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45999.081353587964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45999.081353587964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45999.081353587964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45999.081353587964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45999.081353587964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45999.081353587964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45999.081353587964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45999.081353587964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45999.081353587964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45999.081353587964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45999.081353587964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45999.081353587964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45999.081353587964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45999.081353587964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45999.081353587964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45999.081353587964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45999.081353587964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45999.081353587964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45999.081353587964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45999.081353587964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45999.081353587964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45999.081353587964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45999.081353587964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45999.081353587964</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45999.081353587964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45999.081353587964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45999.081353587964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45999.081353587964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45999.081353587964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45999.081353587964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45999.081353587964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45999.081353587964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45999.081353587964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45999.081353587964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45999.081353587964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45999.081353587964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45999.081353587964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45999.081353587964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45999.081353587964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45999.081353587964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45999.081353587964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45999.081353587964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45999.081353587964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45999.081353587964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45999.081353587964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45999.081353587964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45999.081353587964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45999.081353587964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45999.081353587964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45999.081353587964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45999.081353587964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45999.081353587964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45999.081353587964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45999.081353587964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45999.081353587964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45999.081353587964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45999.081353587964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45999.081353587964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45999.081353587964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45999.081353587964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45999.081353587964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45999.081353587964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45999.081353587964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45999.081353587964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45999.081353587964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45999.081353587964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45999.081353587964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45999.081353587964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45999.081353587964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45999.081353587964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45999.081353587964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45999.081353587964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45999.081353587964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45999.081353587964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45999.081353587964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45999.081353587964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45999.081353587964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45999.081353587964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45999.081353587964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45999.081353587964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45999.081353587964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45999.081353587964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45999.081353587964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45999.081353587964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45999.081353587964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45999.081353587964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45999.081353587964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45999.081353587964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45999.081353587964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45999.081353587964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45999.081353587964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45999.081353587964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45999.081353587964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45999.081353587964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45999.081353587964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45999.081353587964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45999.081353587964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45999.081353587964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45999.081353587964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45999.081353587964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45999.081353587964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45999.081353587964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45999.081353587964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45999.081353587964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45999.081353587964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45999.081353587964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45999.081353587964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45999.081353587964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45999.081353587964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45999.081353587964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45999.081353587964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45999.081353587964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45999.081353587964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45999.081353587964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45999.081353587964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45999.081353587964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45999.081353587964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45999.081353587964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45999.081353587964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45999.081353587964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45999.081353587964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45999.081353587964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45999.081353587964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45999.081353587964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45999.081353587964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45999.081353587964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45999.081353587964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45999.081353587964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45999.081353587964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45999.081353587964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45999.081353587964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45999.081353587964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45999.081353587964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45999.081353587964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45999.081353587964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45999.081353587964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45999.081353587964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45999.081353587964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45999.081353587964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45999.081353587964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45999.081353587964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45999.081353587964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45999.081353587964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45999.081353587964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45999.081353587964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45999.081353587964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45999.081353587964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45999.081353587964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45999.081353587964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45999.081353587964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45999.081353587964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45999.081353587964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45999.081353587964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45999.081353587964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45999.081353587964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45999.081353587964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45999.081353587964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45999.081353587964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45999.081353587964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45999.081353587964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45999.081353587964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45999.081353587964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45999.081353587964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45999.081353587964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45999.081353587964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45999.081353587964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45999.081353587964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45999.081353587964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45999.081353587964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45999.081353587964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45999.081353587964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45999.081353587964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45999.081353587964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45999.081353587964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45999.081353587964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45999.081353587964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45999.081353587964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45999.081353587964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45999.081353587964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45999.081353587964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45999.081353587964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45999.081353587964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45999.081353587964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45999.081353587964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45999.081353587964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45999.081353587964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45999.081353587964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45999.081353587964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45999.081353587964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45999.081353587964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45999.081353587964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45999.081353587964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45999.081353587964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45999.081353587964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45999.081353587964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45999.081353587964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45999.081353587964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45999.081353587964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45999.081353587964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45999.081353587964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45999.081353587964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45999.081353587964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45999.081353587964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45999.081353587964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45999.081353587964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45999.081353587964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45999.081353587964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45999.081353587964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45999.081353587964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45999.081353587964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45999.081353587964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45999.081353587964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45999.081353587964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45999.081353587964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45999.081353587964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45999.081353587964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45999.081353587964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45999.081353587964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45999.081353587964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45999.081353587964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45999.081353587964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45999.081353587964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45999.081353587964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45999.081353587964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45999.081353587964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45999.081353587964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45999.081353587964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45999.081353587964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45999.081353587964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45999.081353587964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45999.081353587964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45999.081353587964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45999.081353587964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45999.081353587964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45999.081353587964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45999.081353587964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45999.081353587964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45999.081353587964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45999.081353587964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45999.081353587964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45999.081353587964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45999.081353587964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45999.081353587964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45999.081353587964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45999.081353587964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45999.081353587964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45999.081353587964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45999.081353587964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45999.081353587964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45999.081353587964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45999.081353587964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45999.081353587964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45999.081353587964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45999.081353587964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45999.081353587964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45999.081353587964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45999.081353587964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45999.081353587964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45999.081353587964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45999.081353587964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45999.081353587964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45999.081353587964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45999.081353587964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45999.081353587964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45999.081353587964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45999.081353587964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45999.081353587964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45999.081353587964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45999.081353587964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45999.081353587964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45999.081353587964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45999.081353587964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45999.081353587964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45999.081353587964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45999.081353587964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45999.081353587964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45999.081353587964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45999.081353587964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45999.081353587964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45999.081353587964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45999.081353587964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45999.081353587964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45999.081353587964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45999.081353587964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45999.081353587964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45999.081353587964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45999.081353587964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45999.081353587964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45999.081353587964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45999.081353587964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45999.081353587964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45999.081353587964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45999.081353587964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45999.081353587964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45999.081353587964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45999.081353587964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45999.081353587964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45999.081353587964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45999.081353587964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45999.081353587964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45999.081353587964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45999.081353587964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45999.081353587964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45999.081353587964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45999.081353587964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45999.081353587964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45999.081353587964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45999.081353587964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45999.081353587964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45999.081353587964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45999.081353587964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45999.081353587964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45999.081353587964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45999.081353587964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45999.081353587964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45999.081353587964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45999.081353587964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45999.081353587964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45999.081353587964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45999.081353587964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45999.081353587964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45999.081353587964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45999.081353587964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45999.081353587964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45999.081353587964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45999.081353587964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45999.081353587964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45999.081353587964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45999.081353587964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45999.081353587964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45999.081353587964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45999.081353587964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45999.081353587964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45999.081353587964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45999.081353587964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45999.081353587964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45999.081353587964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45999.081353587964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45999.081353587964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45999.081353587964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45999.081353587964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45999.081353587964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45999.081353587964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45999.081353587964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45999.081353587964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45999.081353587964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45999.081353587964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45999.081353587964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45999.081353587964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45999.081353587964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45999.081353587964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45999.081353587964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45999.081353587964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45999.081353587964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45999.081353587964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45999.081353587964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45999.081353587964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45999.081353587964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45999.081353587964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45999.081353587964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45999.081353587964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45999.081353587964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45999.081353587964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45999.081353587964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45999.081353587964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45999.081353587964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45999.081353587964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45999.081353587964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45999.081353587964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45999.081353587964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45999.081353587964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45999.081353587964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45999.081353587964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45999.081353587964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45999.081353587964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45999.081353587964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45999.081353587964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45999.081353587964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45999.081353587964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45999.081353587964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45999.081353587964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45999.081353587964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45999.081353587964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45999.081353587964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45999.081353587964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45999.081353587964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45999.081353587964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45999.081353587964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45999.081353587964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45999.081353587964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45999.081353587964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45999.081353587964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45999.081353587964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45999.081353587964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45999.081353587964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45999.081353587964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45999.081353587964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45999.081353587964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45999.081353587964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45999.081353587964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45999.081353587964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45999.081353587964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45999.081353587964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45999.081353587964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45999.081353587964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45999.081353587964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45999.081353587964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45999.081353587964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45999.081353587964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45999.081353587964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45999.081353587964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45999.081353587964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45999.081353587964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45999.081353587964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45999.081353587964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45999.081353587964</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45999.081353587964</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