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73" documentId="120_S{2AC9BD13-BADA-5192-A53E-5A8FF88502F6}" xr6:coauthVersionLast="47" xr6:coauthVersionMax="47" xr10:uidLastSave="{364F149E-6711-4496-A044-7CCB2E6E6C9E}"/>
  <bookViews>
    <workbookView xWindow="-120" yWindow="-120" windowWidth="38640" windowHeight="21120" xr2:uid="{CFC10DBC-DEEF-493E-AC8F-4EC53D58D2EA}"/>
  </bookViews>
  <sheets>
    <sheet name="DB" sheetId="8"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<sst xmlns="http://schemas.openxmlformats.org/spreadsheetml/2006/main" count="180289" uniqueCount="39127">
  <si>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</si>
  <si>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</si>
  <si>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</si>
  <si>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</si>
  <si>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</si>
  <si>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</si>
  <si>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</si>
  <si>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</si>
  <si>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</si>
  <si>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</si>
  <si>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</si>
  <si>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</si>
  <si>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</si>
  <si>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</si>
  <si>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</si>
  <si>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</si>
  <si>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</si>
  <si>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</si>
  <si>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</si>
  <si>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</si>
  <si>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</si>
  <si>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</si>
  <si>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</si>
  <si>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</si>
  <si>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</si>
  <si>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</si>
  <si>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</si>
  <si>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</si>
  <si>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</si>
  <si>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</si>
  <si>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</si>
  <si>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</si>
  <si>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</si>
  <si>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</si>
  <si>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</si>
  <si>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</si>
  <si>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</si>
  <si>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</si>
  <si>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</si>
  <si>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</si>
  <si>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</si>
  <si>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</si>
  <si>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</si>
  <si>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</si>
  <si>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</si>
  <si>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</si>
  <si>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</si>
  <si>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</si>
  <si>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</si>
  <si>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</si>
  <si>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</si>
  <si>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</si>
  <si>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</si>
  <si>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</si>
  <si>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</si>
  <si>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</si>
  <si>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</si>
  <si>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</si>
  <si>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</si>
  <si>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</si>
  <si>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</si>
  <si>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</si>
  <si>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</si>
  <si>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</si>
  <si>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</si>
  <si>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</si>
  <si>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</si>
  <si>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</si>
  <si>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</si>
  <si>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</si>
  <si>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</si>
  <si>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</si>
  <si>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</si>
  <si>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</si>
  <si>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</si>
  <si>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</si>
  <si>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</si>
  <si>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</si>
  <si>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</si>
  <si>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</si>
  <si>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</si>
  <si>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</si>
  <si>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</si>
  <si>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</si>
  <si>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</si>
  <si>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</si>
  <si>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</si>
  <si>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</si>
  <si>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</si>
  <si>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</si>
  <si>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</si>
  <si>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</si>
  <si>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</si>
  <si>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</si>
  <si>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</si>
  <si>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</si>
  <si>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</si>
  <si>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</si>
  <si>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</si>
  <si>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</si>
  <si>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</si>
  <si>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</si>
  <si>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</si>
  <si>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</si>
  <si>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</si>
  <si>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</si>
  <si>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</si>
  <si>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</si>
  <si>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</si>
  <si>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</si>
  <si>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</si>
  <si>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</si>
  <si>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</si>
  <si>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</si>
  <si>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</si>
  <si>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</si>
  <si>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</si>
  <si>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</si>
  <si>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</si>
  <si>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</si>
  <si>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</si>
  <si>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</si>
  <si>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</si>
  <si>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</si>
  <si>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</si>
  <si>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</si>
  <si>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</si>
  <si>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</si>
  <si>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</si>
  <si>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</si>
  <si>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</si>
  <si>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</si>
  <si>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</si>
  <si>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</si>
  <si>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</si>
  <si>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</si>
  <si>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</si>
  <si>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</si>
  <si>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</si>
  <si>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</si>
  <si>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</si>
  <si>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</si>
  <si>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</si>
  <si>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</si>
  <si>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</si>
  <si>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</si>
  <si>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</si>
  <si>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</si>
  <si>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</si>
  <si>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</si>
  <si>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</si>
  <si>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</si>
  <si>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</si>
  <si>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</si>
  <si>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</si>
  <si>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</si>
  <si>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</si>
  <si>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</si>
  <si>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</si>
  <si>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</si>
  <si>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</si>
  <si>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</si>
  <si>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</si>
  <si>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</si>
  <si>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</si>
  <si>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</si>
  <si>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</si>
  <si>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</si>
  <si>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</si>
  <si>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</si>
  <si>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</si>
  <si>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</si>
  <si>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</si>
  <si>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</si>
  <si>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</si>
  <si>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</si>
  <si>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</si>
  <si>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</si>
  <si>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</si>
  <si>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</si>
  <si>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</si>
  <si>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</si>
  <si>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</si>
  <si>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</si>
  <si>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</si>
  <si>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</si>
  <si>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</si>
  <si>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</si>
  <si>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</si>
  <si>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</si>
  <si>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</si>
  <si>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</si>
  <si>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</si>
  <si>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</si>
  <si>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</si>
  <si>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</si>
  <si>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</si>
  <si>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</si>
  <si>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</si>
  <si>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</si>
  <si>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</si>
  <si>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</si>
  <si>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</si>
  <si>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</si>
  <si>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</si>
  <si>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</si>
  <si>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</si>
  <si>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</si>
  <si>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</si>
  <si>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</si>
  <si>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</si>
  <si>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</si>
  <si>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</si>
  <si>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</si>
  <si>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</si>
  <si>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</si>
  <si>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</si>
  <si>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</si>
  <si>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</si>
  <si>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</si>
  <si>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</si>
  <si>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</si>
  <si>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</si>
  <si>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</si>
  <si>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</si>
  <si>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</si>
  <si>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</si>
  <si>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</si>
  <si>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</si>
  <si>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</si>
  <si>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</si>
  <si>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</si>
  <si>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</si>
  <si>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</si>
  <si>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</si>
  <si>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</si>
  <si>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</si>
  <si>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</si>
  <si>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</si>
  <si>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</si>
  <si>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</si>
  <si>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</si>
  <si>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</si>
  <si>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</si>
  <si>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</si>
  <si>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</si>
  <si>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</si>
  <si>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</si>
  <si>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</si>
  <si>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</si>
  <si>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</si>
  <si>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</si>
  <si>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</si>
  <si>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</si>
  <si>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</si>
  <si>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</si>
  <si>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</si>
  <si>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</si>
  <si>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</si>
  <si>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</si>
  <si>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</si>
  <si>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</si>
  <si>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</si>
  <si>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</si>
  <si>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</si>
  <si>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</si>
  <si>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</si>
  <si>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</si>
  <si>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</si>
  <si>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</si>
  <si>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</si>
  <si>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</si>
  <si>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</si>
  <si>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</si>
  <si>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</si>
  <si>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</si>
  <si>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</si>
  <si>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</si>
  <si>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</si>
  <si>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</si>
  <si>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</si>
  <si>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</si>
  <si>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</si>
  <si>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</si>
  <si>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</si>
  <si>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</si>
  <si>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</si>
  <si>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</si>
  <si>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</si>
  <si>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</si>
  <si>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</si>
  <si>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</si>
  <si>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</si>
  <si>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</si>
  <si>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</si>
  <si>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</si>
  <si>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</si>
  <si>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</si>
  <si>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</si>
  <si>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</si>
  <si>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</si>
  <si>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</si>
  <si>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</si>
  <si>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</si>
  <si>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</si>
  <si>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</si>
  <si>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</si>
  <si>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</si>
  <si>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</si>
  <si>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</si>
  <si>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</si>
  <si>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</si>
  <si>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</si>
  <si>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</si>
  <si>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</si>
  <si>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</si>
  <si>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</si>
  <si>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</si>
  <si>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</si>
  <si>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</si>
  <si>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</si>
  <si>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</si>
  <si>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</si>
  <si>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</si>
  <si>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</si>
  <si>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</si>
  <si>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</si>
  <si>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</si>
  <si>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</si>
  <si>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</si>
  <si>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</si>
  <si>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</si>
  <si>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</si>
  <si>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</si>
  <si>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</si>
  <si>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</si>
  <si>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</si>
  <si>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</si>
  <si>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</si>
  <si>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</si>
  <si>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</si>
  <si>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</si>
  <si>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</si>
  <si>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</si>
  <si>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</si>
  <si>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</si>
  <si>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</si>
  <si>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</si>
  <si>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</si>
  <si>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</si>
  <si>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</si>
  <si>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</si>
  <si>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</si>
  <si>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</si>
  <si>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</si>
  <si>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</si>
  <si>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</si>
  <si>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</si>
  <si>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</si>
  <si>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</si>
  <si>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</si>
  <si>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</si>
  <si>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</si>
  <si>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</si>
  <si>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</si>
  <si>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</si>
  <si>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</si>
  <si>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</si>
  <si>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</si>
  <si>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</si>
  <si>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</si>
  <si>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</si>
  <si>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</si>
  <si>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</si>
  <si>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</si>
  <si>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</si>
  <si>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</si>
  <si>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</si>
  <si>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</si>
  <si>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</si>
  <si>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</si>
  <si>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</si>
  <si>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</si>
  <si>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</si>
  <si>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</si>
  <si>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</si>
  <si>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</si>
  <si>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</si>
  <si>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</si>
  <si>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</si>
  <si>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</si>
  <si>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</si>
  <si>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</si>
  <si>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</si>
  <si>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</si>
  <si>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</si>
  <si>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</si>
  <si>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</si>
  <si>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</si>
  <si>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</si>
  <si>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</si>
  <si>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</si>
  <si>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</si>
  <si>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</si>
  <si>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</si>
  <si>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</si>
  <si>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</si>
  <si>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</si>
  <si>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</si>
  <si>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</si>
  <si>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</si>
  <si>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</si>
  <si>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</si>
  <si>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</si>
  <si>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</si>
  <si>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</si>
  <si>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</si>
  <si>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</si>
  <si>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</si>
  <si>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</si>
  <si>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</si>
  <si>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</si>
  <si>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</si>
  <si>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</si>
  <si>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</si>
  <si>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</si>
  <si>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</si>
  <si>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</si>
  <si>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</si>
  <si>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</si>
  <si>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</si>
  <si>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</si>
  <si>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</si>
  <si>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</si>
  <si>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</si>
  <si>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</si>
  <si>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</si>
  <si>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</si>
  <si>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</si>
  <si>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</si>
  <si>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</si>
  <si>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</si>
  <si>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</si>
  <si>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</si>
  <si>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</si>
  <si>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</si>
  <si>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</si>
  <si>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</si>
  <si>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</si>
  <si>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</si>
  <si>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</si>
  <si>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</si>
  <si>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</si>
  <si>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</si>
  <si>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</si>
  <si>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</si>
  <si>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</si>
  <si>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</si>
  <si>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</si>
  <si>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</si>
  <si>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</si>
  <si>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</si>
  <si>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</si>
  <si>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</si>
  <si>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</si>
  <si>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</si>
  <si>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</si>
  <si>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</si>
  <si>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</si>
  <si>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</si>
  <si>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</si>
  <si>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</si>
  <si>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</si>
  <si>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</si>
  <si>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</si>
  <si>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</si>
  <si>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</si>
  <si>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</si>
  <si>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</si>
  <si>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</si>
  <si>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</si>
  <si>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</si>
  <si>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</si>
  <si>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</si>
  <si>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</si>
  <si>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</si>
  <si>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</si>
  <si>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</si>
  <si>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</si>
  <si>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</si>
  <si>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</si>
  <si>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</si>
  <si>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</si>
  <si>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</si>
  <si>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</si>
  <si>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</si>
  <si>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</si>
  <si>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</si>
  <si>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</si>
  <si>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</si>
  <si>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</si>
  <si>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</si>
  <si>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</si>
  <si>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</si>
  <si>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</si>
  <si>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</si>
  <si>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</si>
  <si>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</si>
  <si>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</si>
  <si>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</si>
  <si>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</si>
  <si>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</si>
  <si>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</si>
  <si>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</si>
  <si>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</si>
  <si>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</si>
  <si>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</si>
  <si>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</si>
  <si>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</si>
  <si>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</si>
  <si>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</si>
  <si>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</si>
  <si>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</si>
  <si>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</si>
  <si>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</si>
  <si>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</si>
  <si>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</si>
  <si>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</si>
  <si>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</si>
  <si>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</si>
  <si>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</si>
  <si>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</si>
  <si>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</si>
  <si>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</si>
  <si>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</si>
  <si>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</si>
  <si>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</si>
  <si>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</si>
  <si>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</si>
  <si>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</si>
  <si>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</si>
  <si>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</si>
  <si>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</si>
  <si>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</si>
  <si>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</si>
  <si>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</si>
  <si>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</si>
  <si>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</si>
  <si>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</si>
  <si>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</si>
  <si>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</si>
  <si>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</si>
  <si>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</si>
  <si>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</si>
  <si>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</si>
  <si>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</si>
  <si>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</si>
  <si>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</si>
  <si>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</si>
  <si>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</si>
  <si>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</si>
  <si>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</si>
  <si>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</si>
  <si>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</si>
  <si>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</si>
  <si>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</si>
  <si>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</si>
  <si>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</si>
  <si>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</si>
  <si>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</si>
  <si>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</si>
  <si>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</si>
  <si>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</si>
  <si>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</si>
  <si>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</si>
  <si>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</si>
  <si>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</si>
  <si>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</si>
  <si>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</si>
  <si>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</si>
  <si>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</si>
  <si>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</si>
  <si>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</si>
  <si>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</si>
  <si>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</si>
  <si>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</si>
  <si>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</si>
  <si>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</si>
  <si>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</si>
  <si>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</si>
  <si>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</si>
  <si>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</si>
  <si>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</si>
  <si>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</si>
  <si>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</si>
  <si>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</si>
  <si>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</si>
  <si>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</si>
  <si>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</si>
  <si>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</si>
  <si>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</si>
  <si>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</si>
  <si>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</si>
  <si>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</si>
  <si>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</si>
  <si>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</si>
  <si>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</si>
  <si>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</si>
  <si>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</si>
  <si>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</si>
  <si>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</si>
  <si>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</si>
  <si>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</si>
  <si>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</si>
  <si>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</si>
  <si>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</si>
  <si>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</si>
  <si>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</si>
  <si>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</si>
  <si>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</si>
  <si>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</si>
  <si>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</si>
  <si>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</si>
  <si>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</si>
  <si>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</si>
  <si>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</si>
  <si>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</si>
  <si>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</si>
  <si>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</si>
  <si>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</si>
  <si>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</si>
  <si>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</si>
  <si>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</si>
  <si>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</si>
  <si>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</si>
  <si>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</si>
  <si>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</si>
  <si>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</si>
  <si>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</si>
  <si>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</si>
  <si>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</si>
  <si>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</si>
  <si>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</si>
  <si>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</si>
  <si>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</si>
  <si>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</si>
  <si>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</si>
  <si>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</si>
  <si>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</si>
  <si>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</si>
  <si>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</si>
  <si>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</si>
  <si>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</si>
  <si>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</si>
  <si>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</si>
  <si>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</si>
  <si>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</si>
  <si>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</si>
  <si>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</si>
  <si>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</si>
  <si>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</si>
  <si>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</si>
  <si>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</si>
  <si>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</si>
  <si>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</si>
  <si>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</si>
  <si>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</si>
  <si>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</si>
  <si>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</si>
  <si>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</si>
  <si>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</si>
  <si>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</si>
  <si>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</si>
  <si>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</si>
  <si>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</si>
  <si>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</si>
  <si>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</si>
  <si>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</si>
  <si>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</si>
  <si>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</si>
  <si>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</si>
  <si>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</si>
  <si>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</si>
  <si>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</si>
  <si>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</si>
  <si>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</si>
  <si>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</si>
  <si>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</si>
  <si>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</si>
  <si>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</si>
  <si>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</si>
  <si>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</si>
  <si>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</si>
  <si>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</si>
  <si>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</si>
  <si>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</si>
  <si>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</si>
  <si>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</si>
  <si>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</si>
  <si>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</si>
  <si>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</si>
  <si>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</si>
  <si>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</si>
  <si>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</si>
  <si>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</si>
  <si>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</si>
  <si>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</si>
  <si>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</si>
  <si>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</si>
  <si>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</si>
  <si>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</si>
  <si>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</si>
  <si>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</si>
  <si>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</si>
  <si>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</si>
  <si>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</si>
  <si>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</si>
  <si>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</si>
  <si>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</si>
  <si>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</si>
  <si>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</si>
  <si>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</si>
  <si>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</si>
  <si>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</si>
  <si>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</si>
  <si>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</si>
  <si>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</si>
  <si>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</si>
  <si>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</si>
  <si>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</si>
  <si>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</si>
  <si>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</si>
  <si>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</si>
  <si>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</si>
  <si>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</si>
  <si>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</si>
  <si>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</si>
  <si>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</si>
  <si>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</si>
  <si>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</si>
  <si>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</si>
  <si>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</si>
  <si>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</si>
  <si>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</si>
  <si>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</si>
  <si>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</si>
  <si>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</si>
  <si>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</si>
  <si>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</si>
  <si>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</si>
  <si>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</si>
  <si>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</si>
  <si>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</si>
  <si>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</si>
  <si>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</si>
  <si>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</si>
  <si>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</si>
  <si>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</si>
  <si>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</si>
  <si>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</si>
  <si>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</si>
  <si>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</si>
  <si>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</si>
  <si>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</si>
  <si>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</si>
  <si>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</si>
  <si>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</si>
  <si>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</si>
  <si>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</si>
  <si>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</si>
  <si>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</si>
  <si>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</si>
  <si>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</si>
  <si>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</si>
  <si>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</si>
  <si>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</si>
  <si>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</si>
  <si>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</si>
  <si>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</si>
  <si>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</si>
  <si>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</si>
  <si>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</si>
  <si>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</si>
  <si>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</si>
  <si>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</si>
  <si>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</si>
  <si>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</si>
  <si>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</si>
  <si>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</si>
  <si>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</si>
  <si>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</si>
  <si>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</si>
  <si>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</si>
  <si>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</si>
  <si>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</si>
  <si>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</si>
  <si>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</si>
  <si>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</si>
  <si>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</si>
  <si>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</si>
  <si>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</si>
  <si>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</si>
  <si>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</si>
  <si>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</si>
  <si>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</si>
  <si>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</si>
  <si>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</si>
  <si>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</si>
  <si>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</si>
  <si>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</si>
  <si>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</si>
  <si>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</si>
  <si>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</si>
  <si>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</si>
  <si>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</si>
  <si>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</si>
  <si>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</si>
  <si>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</si>
  <si>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</si>
  <si>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</si>
  <si>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</si>
  <si>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</si>
  <si>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</si>
  <si>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</si>
  <si>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</si>
  <si>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</si>
  <si>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</si>
  <si>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</si>
  <si>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</si>
  <si>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</si>
  <si>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</si>
  <si>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</si>
  <si>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</si>
  <si>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</si>
  <si>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</si>
  <si>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</si>
  <si>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</si>
  <si>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</si>
  <si>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</si>
  <si>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</si>
  <si>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</si>
  <si>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</si>
  <si>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</si>
  <si>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</si>
  <si>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</si>
  <si>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</si>
  <si>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</si>
  <si>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</si>
  <si>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</si>
  <si>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</si>
  <si>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</si>
  <si>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</si>
  <si>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</si>
  <si>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</si>
  <si>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</si>
  <si>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</si>
  <si>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</si>
  <si>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</si>
  <si>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</si>
  <si>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</si>
  <si>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</si>
  <si>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</si>
  <si>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</si>
  <si>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</si>
  <si>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</si>
  <si>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</si>
  <si>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</si>
  <si>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</si>
  <si>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</si>
  <si>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</si>
  <si>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</si>
  <si>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</si>
  <si>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</si>
  <si>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</si>
  <si>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</si>
  <si>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</si>
  <si>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</si>
  <si>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</si>
  <si>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</si>
  <si>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</si>
  <si>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</si>
  <si>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</si>
  <si>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</si>
  <si>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</si>
  <si>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</si>
  <si>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</si>
  <si>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</si>
  <si>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</si>
  <si>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</si>
  <si>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</si>
  <si>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</si>
  <si>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</si>
  <si>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</si>
  <si>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</si>
  <si>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</si>
  <si>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</si>
  <si>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</si>
  <si>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</si>
  <si>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</si>
  <si>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</si>
  <si>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</si>
  <si>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</si>
  <si>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</si>
  <si>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</si>
  <si>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</si>
  <si>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</si>
  <si>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</si>
  <si>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</si>
  <si>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</si>
  <si>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</si>
  <si>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</si>
  <si>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</si>
  <si>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</si>
  <si>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</si>
  <si>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</si>
  <si>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</si>
  <si>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</si>
  <si>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</si>
  <si>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</si>
  <si>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</si>
  <si>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</si>
  <si>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</si>
  <si>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</si>
  <si>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</si>
  <si>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</si>
  <si>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</si>
  <si>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</si>
  <si>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</si>
  <si>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</si>
  <si>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</si>
  <si>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</si>
  <si>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</si>
  <si>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</si>
  <si>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</si>
  <si>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</si>
  <si>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</si>
  <si>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</si>
  <si>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</si>
  <si>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</si>
  <si>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</si>
  <si>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</si>
  <si>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</si>
  <si>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</si>
  <si>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</si>
  <si>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</si>
  <si>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</si>
  <si>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</si>
  <si>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</si>
  <si>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</si>
  <si>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</si>
  <si>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</si>
  <si>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</si>
  <si>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</si>
  <si>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</si>
  <si>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</si>
  <si>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</si>
  <si>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</si>
  <si>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</si>
  <si>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</si>
  <si>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</si>
  <si>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</si>
  <si>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</si>
  <si>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</si>
  <si>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</si>
  <si>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</si>
  <si>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</si>
  <si>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</si>
  <si>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</si>
  <si>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</si>
  <si>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</si>
  <si>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</si>
  <si>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</si>
  <si>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</si>
  <si>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</si>
  <si>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</si>
  <si>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</si>
  <si>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</si>
  <si>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</si>
  <si>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</si>
  <si>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</si>
  <si>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</si>
  <si>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</si>
  <si>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</si>
  <si>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</si>
  <si>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</si>
  <si>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</si>
  <si>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</si>
  <si>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</si>
  <si>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</si>
  <si>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</si>
  <si>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</si>
  <si>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</si>
  <si>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</si>
  <si>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</si>
  <si>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</si>
  <si>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</si>
  <si>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</si>
  <si>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</si>
  <si>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</si>
  <si>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</si>
  <si>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</si>
  <si>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</si>
  <si>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</si>
  <si>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</si>
  <si>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</si>
  <si>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</si>
  <si>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</si>
  <si>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</si>
  <si>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</si>
  <si>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</si>
  <si>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</si>
  <si>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</si>
  <si>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</si>
  <si>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</si>
  <si>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</si>
  <si>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</si>
  <si>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</si>
  <si>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</si>
  <si>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</si>
  <si>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</si>
  <si>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</si>
  <si>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</si>
  <si>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</si>
  <si>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</si>
  <si>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</si>
  <si>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</si>
  <si>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</si>
  <si>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</si>
  <si>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</si>
  <si>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</si>
  <si>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</si>
  <si>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</si>
  <si>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</si>
  <si>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</si>
  <si>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</si>
  <si>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</si>
  <si>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</si>
  <si>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</si>
  <si>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</si>
  <si>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</si>
  <si>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</si>
  <si>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</si>
  <si>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</si>
  <si>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</si>
  <si>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</si>
  <si>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</si>
  <si>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</si>
  <si>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</si>
  <si>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</si>
  <si>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</si>
  <si>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</si>
  <si>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</si>
  <si>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</si>
  <si>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</si>
  <si>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</si>
  <si>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</si>
  <si>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</si>
  <si>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</si>
  <si>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</si>
  <si>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</si>
  <si>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</si>
  <si>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</si>
  <si>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</si>
  <si>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</si>
  <si>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</si>
  <si>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</si>
  <si>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</si>
  <si>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</si>
  <si>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</si>
  <si>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</si>
  <si>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</si>
  <si>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</si>
  <si>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</si>
  <si>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</si>
  <si>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</si>
  <si>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</si>
  <si>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</si>
  <si>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</si>
  <si>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</si>
  <si>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</si>
  <si>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</si>
  <si>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</si>
  <si>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</si>
  <si>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</si>
  <si>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</si>
  <si>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</si>
  <si>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</si>
  <si>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</si>
  <si>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</si>
  <si>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</si>
  <si>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</si>
  <si>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</si>
  <si>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</si>
  <si>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</si>
  <si>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</si>
  <si>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</si>
  <si>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</si>
  <si>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</si>
  <si>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</si>
  <si>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</si>
  <si>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</si>
  <si>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</si>
  <si>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</si>
  <si>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</si>
  <si>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</si>
  <si>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</si>
  <si>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</si>
  <si>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</si>
  <si>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</si>
  <si>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</si>
  <si>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</si>
  <si>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</si>
  <si>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</si>
  <si>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</si>
  <si>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</si>
  <si>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</si>
  <si>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</si>
  <si>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</si>
  <si>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</si>
  <si>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</si>
  <si>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</si>
  <si>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</si>
  <si>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</si>
  <si>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</si>
  <si>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</si>
  <si>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</si>
  <si>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</si>
  <si>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</si>
  <si>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</si>
  <si>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</si>
  <si>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</si>
  <si>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</si>
  <si>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</si>
  <si>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</si>
  <si>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</si>
  <si>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</si>
  <si>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</si>
  <si>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</si>
  <si>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</si>
  <si>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</si>
  <si>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</si>
  <si>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</si>
  <si>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</si>
  <si>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</si>
  <si>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</si>
  <si>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</si>
  <si>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</si>
  <si>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</si>
  <si>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</si>
  <si>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</si>
  <si>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</si>
  <si>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</si>
  <si>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</si>
  <si>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</si>
  <si>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</si>
  <si>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</si>
  <si>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</si>
  <si>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</si>
  <si>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</si>
  <si>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</si>
  <si>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</si>
  <si>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</si>
  <si>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</si>
  <si>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</si>
  <si>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</si>
  <si>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</si>
  <si>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</si>
  <si>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</si>
  <si>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</si>
  <si>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</si>
  <si>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</si>
  <si>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</si>
  <si>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</si>
  <si>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</si>
  <si>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</si>
  <si>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</si>
  <si>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</si>
  <si>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</si>
  <si>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</si>
  <si>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</si>
  <si>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</si>
  <si>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</si>
  <si>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</si>
  <si>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</si>
  <si>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</si>
  <si>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</si>
  <si>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</si>
  <si>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</si>
  <si>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</si>
  <si>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</si>
  <si>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</si>
  <si>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</si>
  <si>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</si>
  <si>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</si>
  <si>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</si>
  <si>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</si>
  <si>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</si>
  <si>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</si>
  <si>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</si>
  <si>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</si>
  <si>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</si>
  <si>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</si>
  <si>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</si>
  <si>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</si>
  <si>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</si>
  <si>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</si>
  <si>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</si>
  <si>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</si>
  <si>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</si>
  <si>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</si>
  <si>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</si>
  <si>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</si>
  <si>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</si>
  <si>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</si>
  <si>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</si>
  <si>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</si>
  <si>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</si>
  <si>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</si>
  <si>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</si>
  <si>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</si>
  <si>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</si>
  <si>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</si>
  <si>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</si>
  <si>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</si>
  <si>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</si>
  <si>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</si>
  <si>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</si>
  <si>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</si>
  <si>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</si>
  <si>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</si>
  <si>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</si>
  <si>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</si>
  <si>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</si>
  <si>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</si>
  <si>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</si>
  <si>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</si>
  <si>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</si>
  <si>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</si>
  <si>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</si>
  <si>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</si>
  <si>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</si>
  <si>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</si>
  <si>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</si>
  <si>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</si>
  <si>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</si>
  <si>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</si>
  <si>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</si>
  <si>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</si>
  <si>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</si>
  <si>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</si>
  <si>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</si>
  <si>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</si>
  <si>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</si>
  <si>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</si>
  <si>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</si>
  <si>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</si>
  <si>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</si>
  <si>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</si>
  <si>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</si>
  <si>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</si>
  <si>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</si>
  <si>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</si>
  <si>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</si>
  <si>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</si>
  <si>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</si>
  <si>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</si>
  <si>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</si>
  <si>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</si>
  <si>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</si>
  <si>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</si>
  <si>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</si>
  <si>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</si>
  <si>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</si>
  <si>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</si>
  <si>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</si>
  <si>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</si>
  <si>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</si>
  <si>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</si>
  <si>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</si>
  <si>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</si>
  <si>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</si>
  <si>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</si>
  <si>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</si>
  <si>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</si>
  <si>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</si>
  <si>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</si>
  <si>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</si>
  <si>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</si>
  <si>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</si>
  <si>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</si>
  <si>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</si>
  <si>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</si>
  <si>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</si>
  <si>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</si>
  <si>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</si>
  <si>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</si>
  <si>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</si>
  <si>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</si>
  <si>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</si>
  <si>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</si>
  <si>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</si>
  <si>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</si>
  <si>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</si>
  <si>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</si>
  <si>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</si>
  <si>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</si>
  <si>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</si>
  <si>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</si>
  <si>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</si>
  <si>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</si>
  <si>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</si>
  <si>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</si>
  <si>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</si>
  <si>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</si>
  <si>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</si>
  <si>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</si>
  <si>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</si>
  <si>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</si>
  <si>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</si>
  <si>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</si>
  <si>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</si>
  <si>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</si>
  <si>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</si>
  <si>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</si>
  <si>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</si>
  <si>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</si>
  <si>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</si>
  <si>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</si>
  <si>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</si>
  <si>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</si>
  <si>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</si>
  <si>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</si>
  <si>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</si>
  <si>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</si>
  <si>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</si>
  <si>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</si>
  <si>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</si>
  <si>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</si>
  <si>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</si>
  <si>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</si>
  <si>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</si>
  <si>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</si>
  <si>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</si>
  <si>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</si>
  <si>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</si>
  <si>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</si>
  <si>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</si>
  <si>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</si>
  <si>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</si>
  <si>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</si>
  <si>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</si>
  <si>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</si>
  <si>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</si>
  <si>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</si>
  <si>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</si>
  <si>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</si>
  <si>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</si>
  <si>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</si>
  <si>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</si>
  <si>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</si>
  <si>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</si>
  <si>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</si>
  <si>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</si>
  <si>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</si>
  <si>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</si>
  <si>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</si>
  <si>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</si>
  <si>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</si>
  <si>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</si>
  <si>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</si>
  <si>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</si>
  <si>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</si>
  <si>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</si>
  <si>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</si>
  <si>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</si>
  <si>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</si>
  <si>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</si>
  <si>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</si>
  <si>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</si>
  <si>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</si>
  <si>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</si>
  <si>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</si>
  <si>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</si>
  <si>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</si>
  <si>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</si>
  <si>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</si>
  <si>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</si>
  <si>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</si>
  <si>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</si>
  <si>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</si>
  <si>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</si>
  <si>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</si>
  <si>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</si>
  <si>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</si>
  <si>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</si>
  <si>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</si>
  <si>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</si>
  <si>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</si>
  <si>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</si>
  <si>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</si>
  <si>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</si>
  <si>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</si>
  <si>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</si>
  <si>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</si>
  <si>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</si>
  <si>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</si>
  <si>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</si>
  <si>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</si>
  <si>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</si>
  <si>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</si>
  <si>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</si>
  <si>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</si>
  <si>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</si>
  <si>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</si>
  <si>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</si>
  <si>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</si>
  <si>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</si>
  <si>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</si>
  <si>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</si>
  <si>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</si>
  <si>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</si>
  <si>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</si>
  <si>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</si>
  <si>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</si>
  <si>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</si>
  <si>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</si>
  <si>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</si>
  <si>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</si>
  <si>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</si>
  <si>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</si>
  <si>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</si>
  <si>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</si>
  <si>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</si>
  <si>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</si>
  <si>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</si>
  <si>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</si>
  <si>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</si>
  <si>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</si>
  <si>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</si>
  <si>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</si>
  <si>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</si>
  <si>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</si>
  <si>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</si>
  <si>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</si>
  <si>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</si>
  <si>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</si>
  <si>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</si>
  <si>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</si>
  <si>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</si>
  <si>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</si>
  <si>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</si>
  <si>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</si>
  <si>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</si>
  <si>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</si>
  <si>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</si>
  <si>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</si>
  <si>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</si>
  <si>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</si>
  <si>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</si>
  <si>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</si>
  <si>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</si>
  <si>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</si>
  <si>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</si>
  <si>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</si>
  <si>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</si>
  <si>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</si>
  <si>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</si>
  <si>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</si>
  <si>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</si>
  <si>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</si>
  <si>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</si>
  <si>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</si>
  <si>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</si>
  <si>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</si>
  <si>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</si>
  <si>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</si>
  <si>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</si>
  <si>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</si>
  <si>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</si>
  <si>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</si>
  <si>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</si>
  <si>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</si>
  <si>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</si>
  <si>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</si>
  <si>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</si>
  <si>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</si>
  <si>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</si>
  <si>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</si>
  <si>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</si>
  <si>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</si>
  <si>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</si>
  <si>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</si>
  <si>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</si>
  <si>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</si>
  <si>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</si>
  <si>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</si>
  <si>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</si>
  <si>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</si>
  <si>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</si>
  <si>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</si>
  <si>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</si>
  <si>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</si>
  <si>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</si>
  <si>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</si>
  <si>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</si>
  <si>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</si>
  <si>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</si>
  <si>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</si>
  <si>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</si>
  <si>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</si>
  <si>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</si>
  <si>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</si>
  <si>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</si>
  <si>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</si>
  <si>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</si>
  <si>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</si>
  <si>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</si>
  <si>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</si>
  <si>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</si>
  <si>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</si>
  <si>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</si>
  <si>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</si>
  <si>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</si>
  <si>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</si>
  <si>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</si>
  <si>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</si>
  <si>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</si>
  <si>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</si>
  <si>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</si>
  <si>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</si>
  <si>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</si>
  <si>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</si>
  <si>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</si>
  <si>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</si>
  <si>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</si>
  <si>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</si>
  <si>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</si>
  <si>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</si>
  <si>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</si>
  <si>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</si>
  <si>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</si>
  <si>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</si>
  <si>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</si>
  <si>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</si>
  <si>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</si>
  <si>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</si>
  <si>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</si>
  <si>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</si>
  <si>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</si>
  <si>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</si>
  <si>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</si>
  <si>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</si>
  <si>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</si>
  <si>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</si>
  <si>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</si>
  <si>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</si>
  <si>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</si>
  <si>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</si>
  <si>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</si>
  <si>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</si>
  <si>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</si>
  <si>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</si>
  <si>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</si>
  <si>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</si>
  <si>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</si>
  <si>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</si>
  <si>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</si>
  <si>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</si>
  <si>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</si>
  <si>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</si>
  <si>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</si>
  <si>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</si>
  <si>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</si>
  <si>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</si>
  <si>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</si>
  <si>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</si>
  <si>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</si>
  <si>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</si>
  <si>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</si>
  <si>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</si>
  <si>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</si>
  <si>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</si>
  <si>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</si>
  <si>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</si>
  <si>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</si>
  <si>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</si>
  <si>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</si>
  <si>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</si>
  <si>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</si>
  <si>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</si>
  <si>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</si>
  <si>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</si>
  <si>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</si>
  <si>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</si>
  <si>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</si>
  <si>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</si>
  <si>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</si>
  <si>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</si>
  <si>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</si>
  <si>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</si>
  <si>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</si>
  <si>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</si>
  <si>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</si>
  <si>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</si>
  <si>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</si>
  <si>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</si>
  <si>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</si>
  <si>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</si>
  <si>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</si>
  <si>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</si>
  <si>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</si>
  <si>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</si>
  <si>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</si>
  <si>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</si>
  <si>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</si>
  <si>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</si>
  <si>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</si>
  <si>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</si>
  <si>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</si>
  <si>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</si>
  <si>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</si>
  <si>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</si>
  <si>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</si>
  <si>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</si>
  <si>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</si>
  <si>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</si>
  <si>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</si>
  <si>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</si>
  <si>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</si>
  <si>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</si>
  <si>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</si>
  <si>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</si>
  <si>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</si>
  <si>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</si>
  <si>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</si>
  <si>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</si>
  <si>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</si>
  <si>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</si>
  <si>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</si>
  <si>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</si>
  <si>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</si>
  <si>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</si>
  <si>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</si>
  <si>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</si>
  <si>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</si>
  <si>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</si>
  <si>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</si>
  <si>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</si>
  <si>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</si>
  <si>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</si>
  <si>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</si>
  <si>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</si>
  <si>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</si>
  <si>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</si>
  <si>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</si>
  <si>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</si>
  <si>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</si>
  <si>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</si>
  <si>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</si>
  <si>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</si>
  <si>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</si>
  <si>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</si>
  <si>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</si>
  <si>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</si>
  <si>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</si>
  <si>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</si>
  <si>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</si>
  <si>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</si>
  <si>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</si>
  <si>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</si>
  <si>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</si>
  <si>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</si>
  <si>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</si>
  <si>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</si>
  <si>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</si>
  <si>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</si>
  <si>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</si>
  <si>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</si>
  <si>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</si>
  <si>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</si>
  <si>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</si>
  <si>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</si>
  <si>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</si>
  <si>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</si>
  <si>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</si>
  <si>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</si>
  <si>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</si>
  <si>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</si>
  <si>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</si>
  <si>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</si>
  <si>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</si>
  <si>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</si>
  <si>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</si>
  <si>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</si>
  <si>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</si>
  <si>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</si>
  <si>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</si>
  <si>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</si>
  <si>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</si>
  <si>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</si>
  <si>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</si>
  <si>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</si>
  <si>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</si>
  <si>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</si>
  <si>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</si>
  <si>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</si>
  <si>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</si>
  <si>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</si>
  <si>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</si>
  <si>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</si>
  <si>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</si>
  <si>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</si>
  <si>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</si>
  <si>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</si>
  <si>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</si>
  <si>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</si>
  <si>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</si>
  <si>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</si>
  <si>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</si>
  <si>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</si>
  <si>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</si>
  <si>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</si>
  <si>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</si>
  <si>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</si>
  <si>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</si>
  <si>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</si>
  <si>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</si>
  <si>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</si>
  <si>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</si>
  <si>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</si>
  <si>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</si>
  <si>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</si>
  <si>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</si>
  <si>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</si>
  <si>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</si>
  <si>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</si>
  <si>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</si>
  <si>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</si>
  <si>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</si>
  <si>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</si>
  <si>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</si>
  <si>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</si>
  <si>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</si>
  <si>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</si>
  <si>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</si>
  <si>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</si>
  <si>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</si>
  <si>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</si>
  <si>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</si>
  <si>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</si>
  <si>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</si>
  <si>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</si>
  <si>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</si>
  <si>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</si>
  <si>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</si>
  <si>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</si>
  <si>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</si>
  <si>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</si>
  <si>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</si>
  <si>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</si>
  <si>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</si>
  <si>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</si>
  <si>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</si>
  <si>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</si>
  <si>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</si>
  <si>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</si>
  <si>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</si>
  <si>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</si>
  <si>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</si>
  <si>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</si>
  <si>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</si>
  <si>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</si>
  <si>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</si>
  <si>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</si>
  <si>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</si>
  <si>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</si>
  <si>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</si>
  <si>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</si>
  <si>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</si>
  <si>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</si>
  <si>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</si>
  <si>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</si>
  <si>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</si>
  <si>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</si>
  <si>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</si>
  <si>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</si>
  <si>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</si>
  <si>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</si>
  <si>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</si>
  <si>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</si>
  <si>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</si>
  <si>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</si>
  <si>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</si>
  <si>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</si>
  <si>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</si>
  <si>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</si>
  <si>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</si>
  <si>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</si>
  <si>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</si>
  <si>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</si>
  <si>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</si>
  <si>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</si>
  <si>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</si>
  <si>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</si>
  <si>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</si>
  <si>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</si>
  <si>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</si>
  <si>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</si>
  <si>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</si>
  <si>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</si>
  <si>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</si>
  <si>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</si>
  <si>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</si>
  <si>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</si>
  <si>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</si>
  <si>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</si>
  <si>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</si>
  <si>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</si>
  <si>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</si>
  <si>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</si>
  <si>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</si>
  <si>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</si>
  <si>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</si>
  <si>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</si>
  <si>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</si>
  <si>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</si>
  <si>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</si>
  <si>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</si>
  <si>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</si>
  <si>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</si>
  <si>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</si>
  <si>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</si>
  <si>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</si>
  <si>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</si>
  <si>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</si>
  <si>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</si>
  <si>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</si>
  <si>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</si>
  <si>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</si>
  <si>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</si>
  <si>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</si>
  <si>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</si>
  <si>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</si>
  <si>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</si>
  <si>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</si>
  <si>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</si>
  <si>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</si>
  <si>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</si>
  <si>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</si>
  <si>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</si>
  <si>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</si>
  <si>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</si>
  <si>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</si>
  <si>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</si>
  <si>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</si>
  <si>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</si>
  <si>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</si>
  <si>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</si>
  <si>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</si>
  <si>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</si>
  <si>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</si>
  <si>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</si>
  <si>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</si>
  <si>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</si>
  <si>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</si>
  <si>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</si>
  <si>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</si>
  <si>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</si>
  <si>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</si>
  <si>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</si>
  <si>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</si>
  <si>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</si>
  <si>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</si>
  <si>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</si>
  <si>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</si>
  <si>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</si>
  <si>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</si>
  <si>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</si>
  <si>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</si>
  <si>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</si>
  <si>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</si>
  <si>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</si>
  <si>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</si>
  <si>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</si>
  <si>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</si>
  <si>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</si>
  <si>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</si>
  <si>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</si>
  <si>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</si>
  <si>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</si>
  <si>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</si>
  <si>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</si>
  <si>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</si>
  <si>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</si>
  <si>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</si>
  <si>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</si>
  <si>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</si>
  <si>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</si>
  <si>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</si>
  <si>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</si>
  <si>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</si>
  <si>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</si>
  <si>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</si>
  <si>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</si>
  <si>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</si>
  <si>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</si>
  <si>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</si>
  <si>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</si>
  <si>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</si>
  <si>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</si>
  <si>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</si>
  <si>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</si>
  <si>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</si>
  <si>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</si>
  <si>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</si>
  <si>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</si>
  <si>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</si>
  <si>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</si>
  <si>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</si>
  <si>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</si>
  <si>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</si>
  <si>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</si>
  <si>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</si>
  <si>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</si>
  <si>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</si>
  <si>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</si>
  <si>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</si>
  <si>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</si>
  <si>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</si>
  <si>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</si>
  <si>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</si>
  <si>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</si>
  <si>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</si>
  <si>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</si>
  <si>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</si>
  <si>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</si>
  <si>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</si>
  <si>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</si>
  <si>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</si>
  <si>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</si>
  <si>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</si>
  <si>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</si>
  <si>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</si>
  <si>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</si>
  <si>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</si>
  <si>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</si>
  <si>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</si>
  <si>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</si>
  <si>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</si>
  <si>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</si>
  <si>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</si>
  <si>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</si>
  <si>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</si>
  <si>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</si>
  <si>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</si>
  <si>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</si>
  <si>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</si>
  <si>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</si>
  <si>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</si>
  <si>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</si>
  <si>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</si>
  <si>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</si>
  <si>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</si>
  <si>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</si>
  <si>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</si>
  <si>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</si>
  <si>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</si>
  <si>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</si>
  <si>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</si>
  <si>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</si>
  <si>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</si>
  <si>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</si>
  <si>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</si>
  <si>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</si>
  <si>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</si>
  <si>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</si>
  <si>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</si>
  <si>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</si>
  <si>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</si>
  <si>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</si>
  <si>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</si>
  <si>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</si>
  <si>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</si>
  <si>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</si>
  <si>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</si>
  <si>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</si>
  <si>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</si>
  <si>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</si>
  <si>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</si>
  <si>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</si>
  <si>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</si>
  <si>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</si>
  <si>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</si>
  <si>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</si>
  <si>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</si>
  <si>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</si>
  <si>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</si>
  <si>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</si>
  <si>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</si>
  <si>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</si>
  <si>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</si>
  <si>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</si>
  <si>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</si>
  <si>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</si>
  <si>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</si>
  <si>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</si>
  <si>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</si>
  <si>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</si>
  <si>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</si>
  <si>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</si>
  <si>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</si>
  <si>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</si>
  <si>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</si>
  <si>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</si>
  <si>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</si>
  <si>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</si>
  <si>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</si>
  <si>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</si>
  <si>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</si>
  <si>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</si>
  <si>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</si>
  <si>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</si>
  <si>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</si>
  <si>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</si>
  <si>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</si>
  <si>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</si>
  <si>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</si>
  <si>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</si>
  <si>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</si>
  <si>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</si>
  <si>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</si>
  <si>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</si>
  <si>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</si>
  <si>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</si>
  <si>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</si>
  <si>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</si>
  <si>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</si>
  <si>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</si>
  <si>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</si>
  <si>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</si>
  <si>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</si>
  <si>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</si>
  <si>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</si>
  <si>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</si>
  <si>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</si>
  <si>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</si>
  <si>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</si>
  <si>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</si>
  <si>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</si>
  <si>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</si>
  <si>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</si>
  <si>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</si>
  <si>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</si>
  <si>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</si>
  <si>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</si>
  <si>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</si>
  <si>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</si>
  <si>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</si>
  <si>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</si>
  <si>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</si>
  <si>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</si>
  <si>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</si>
  <si>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</si>
  <si>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</si>
  <si>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</si>
  <si>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</si>
  <si>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</si>
  <si>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</si>
  <si>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</si>
  <si>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</si>
  <si>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</si>
  <si>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</si>
  <si>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</si>
  <si>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</si>
  <si>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</si>
  <si>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</si>
  <si>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</si>
  <si>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</si>
  <si>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</si>
  <si>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</si>
  <si>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</si>
  <si>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</si>
  <si>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</si>
  <si>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</si>
  <si>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</si>
  <si>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</si>
  <si>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</si>
  <si>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</si>
  <si>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</si>
  <si>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</si>
  <si>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</si>
  <si>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</si>
  <si>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</si>
  <si>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</si>
  <si>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</si>
  <si>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</si>
  <si>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</si>
  <si>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</si>
  <si>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</si>
  <si>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</si>
  <si>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</si>
  <si>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</si>
  <si>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</si>
  <si>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</si>
  <si>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</si>
  <si>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</si>
  <si>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</si>
  <si>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</si>
  <si>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</si>
  <si>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</si>
  <si>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</si>
  <si>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</si>
  <si>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</si>
  <si>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</si>
  <si>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</si>
  <si>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</si>
  <si>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</si>
  <si>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</si>
  <si>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</si>
  <si>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</si>
  <si>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</si>
  <si>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</si>
  <si>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</si>
  <si>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</si>
  <si>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</si>
  <si>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</si>
  <si>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</si>
  <si>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</si>
  <si>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</si>
  <si>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</si>
  <si>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</si>
  <si>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</si>
  <si>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</si>
  <si>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</si>
  <si>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</si>
  <si>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</si>
  <si>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</si>
  <si>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</si>
  <si>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</si>
  <si>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</si>
  <si>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</si>
  <si>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</si>
  <si>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</si>
  <si>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</si>
  <si>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</si>
  <si>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</si>
  <si>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</si>
  <si>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</si>
  <si>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</si>
  <si>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</si>
  <si>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</si>
  <si>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</si>
  <si>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</si>
  <si>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</si>
  <si>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</si>
  <si>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</si>
  <si>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</si>
  <si>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</si>
  <si>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</si>
  <si>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</si>
  <si>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</si>
  <si>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</si>
  <si>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</si>
  <si>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</si>
  <si>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</si>
  <si>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</si>
  <si>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</si>
  <si>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</si>
  <si>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</si>
  <si>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</si>
  <si>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</si>
  <si>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</si>
  <si>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</si>
  <si>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</si>
  <si>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</si>
  <si>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</si>
  <si>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</si>
  <si>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</si>
  <si>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</si>
  <si>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</si>
  <si>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</si>
  <si>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</si>
  <si>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</si>
  <si>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</si>
  <si>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</si>
  <si>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</si>
  <si>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</si>
  <si>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</si>
  <si>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</si>
  <si>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</si>
  <si>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</si>
  <si>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</si>
  <si>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</si>
  <si>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</si>
  <si>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</si>
  <si>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</si>
  <si>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</si>
  <si>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</si>
  <si>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</si>
  <si>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</si>
  <si>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</si>
  <si>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</si>
  <si>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</si>
  <si>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</si>
  <si>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</si>
  <si>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</si>
  <si>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</si>
  <si>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</si>
  <si>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</si>
  <si>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</si>
  <si>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</si>
  <si>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</si>
  <si>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</si>
  <si>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</si>
  <si>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</si>
  <si>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</si>
  <si>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</si>
  <si>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</si>
  <si>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</si>
  <si>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</si>
  <si>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</si>
  <si>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</si>
  <si>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</si>
  <si>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</si>
  <si>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</si>
  <si>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</si>
  <si>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</si>
  <si>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</si>
  <si>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</si>
  <si>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</si>
  <si>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</si>
  <si>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</si>
  <si>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</si>
  <si>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</si>
  <si>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</si>
  <si>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</si>
  <si>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</si>
  <si>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</si>
  <si>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</si>
  <si>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</si>
  <si>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</si>
  <si>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</si>
  <si>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</si>
  <si>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</si>
  <si>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</si>
  <si>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</si>
  <si>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</si>
  <si>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</si>
  <si>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</si>
  <si>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</si>
  <si>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</si>
  <si>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</si>
  <si>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</si>
  <si>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</si>
  <si>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</si>
  <si>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</si>
  <si>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</si>
  <si>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</si>
  <si>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</si>
  <si>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</si>
  <si>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</si>
  <si>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</si>
  <si>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</si>
  <si>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</si>
  <si>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</si>
  <si>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</si>
  <si>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</si>
  <si>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</si>
  <si>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</si>
  <si>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</si>
  <si>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</si>
  <si>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</si>
  <si>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</si>
  <si>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</si>
  <si>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</si>
  <si>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</si>
  <si>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</si>
  <si>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</si>
  <si>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</si>
  <si>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</si>
  <si>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</si>
  <si>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</si>
  <si>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</si>
  <si>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</si>
  <si>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</si>
  <si>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</si>
  <si>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</si>
  <si>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</si>
  <si>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</si>
  <si>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</si>
  <si>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</si>
  <si>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</si>
  <si>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</si>
  <si>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</si>
  <si>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</si>
  <si>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</si>
  <si>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</si>
  <si>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</si>
  <si>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</si>
  <si>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</si>
  <si>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</si>
  <si>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</si>
  <si>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</si>
  <si>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</si>
  <si>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</si>
  <si>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</si>
  <si>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</si>
  <si>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</si>
  <si>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</si>
  <si>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</si>
  <si>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</si>
  <si>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</si>
  <si>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</si>
  <si>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</si>
  <si>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</si>
  <si>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</si>
  <si>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</si>
  <si>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</si>
  <si>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</si>
  <si>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</si>
  <si>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</si>
  <si>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</si>
  <si>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</si>
  <si>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</si>
  <si>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</si>
  <si>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</si>
  <si>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</si>
  <si>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</si>
  <si>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</si>
  <si>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</si>
  <si>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</si>
  <si>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</si>
  <si>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</si>
  <si>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</si>
  <si>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</si>
  <si>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</si>
  <si>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</si>
  <si>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</si>
  <si>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</si>
  <si>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</si>
  <si>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</si>
  <si>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</si>
  <si>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</si>
  <si>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</si>
  <si>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</si>
  <si>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</si>
  <si>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</si>
  <si>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</si>
  <si>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</si>
  <si>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</si>
  <si>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</si>
  <si>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</si>
  <si>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</si>
  <si>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</si>
  <si>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</si>
  <si>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</si>
  <si>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</si>
  <si>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</si>
  <si>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</si>
  <si>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</si>
  <si>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</si>
  <si>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</si>
  <si>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</si>
  <si>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</si>
  <si>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</si>
  <si>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</si>
  <si>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</si>
  <si>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</si>
  <si>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</si>
  <si>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</si>
  <si>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</si>
  <si>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</si>
  <si>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</si>
  <si>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</si>
  <si>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</si>
  <si>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</si>
  <si>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</si>
  <si>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</si>
  <si>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</si>
  <si>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</si>
  <si>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</si>
  <si>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</si>
  <si>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</si>
  <si>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</si>
  <si>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</si>
  <si>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</si>
  <si>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</si>
  <si>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</si>
  <si>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</si>
  <si>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</si>
  <si>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</si>
  <si>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</si>
  <si>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</si>
  <si>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</si>
  <si>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</si>
  <si>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</si>
  <si>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</si>
  <si>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</si>
  <si>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</si>
  <si>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</si>
  <si>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</si>
  <si>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</si>
  <si>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</si>
  <si>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</si>
  <si>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</si>
  <si>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</si>
  <si>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</si>
  <si>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</si>
  <si>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</si>
  <si>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</si>
  <si>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</si>
  <si>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</si>
  <si>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</si>
  <si>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</si>
  <si>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</si>
  <si>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</si>
  <si>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</si>
  <si>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</si>
  <si>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</si>
  <si>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</si>
  <si>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</si>
  <si>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</si>
  <si>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</si>
  <si>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</si>
  <si>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</si>
  <si>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</si>
  <si>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</si>
  <si>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</si>
  <si>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</si>
  <si>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</si>
  <si>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</si>
  <si>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</si>
  <si>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</si>
  <si>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</si>
  <si>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</si>
  <si>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</si>
  <si>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</si>
  <si>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</si>
  <si>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</si>
  <si>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</si>
  <si>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</si>
  <si>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</si>
  <si>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</si>
  <si>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</si>
  <si>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</si>
  <si>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</si>
  <si>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</si>
  <si>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</si>
  <si>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</si>
  <si>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</si>
  <si>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</si>
  <si>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</si>
  <si>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</si>
  <si>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</si>
  <si>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</si>
  <si>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</si>
  <si>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</si>
  <si>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</si>
  <si>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</si>
  <si>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</si>
  <si>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</si>
  <si>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</si>
  <si>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</si>
  <si>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</si>
  <si>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</si>
  <si>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</si>
  <si>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</si>
  <si>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</si>
  <si>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</si>
  <si>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</si>
  <si>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</si>
  <si>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</si>
  <si>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</si>
  <si>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</si>
  <si>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</si>
  <si>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</si>
  <si>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</si>
  <si>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</si>
  <si>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</si>
  <si>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</si>
  <si>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</si>
  <si>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</si>
  <si>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</si>
  <si>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</si>
  <si>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</si>
  <si>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</si>
  <si>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</si>
  <si>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</si>
  <si>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</si>
  <si>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</si>
  <si>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</si>
  <si>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</si>
  <si>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</si>
  <si>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</si>
  <si>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</si>
  <si>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</si>
  <si>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</si>
  <si>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</si>
  <si>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</si>
  <si>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</si>
  <si>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</si>
  <si>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</si>
  <si>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</si>
  <si>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</si>
  <si>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</si>
  <si>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</si>
  <si>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</si>
  <si>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</si>
  <si>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</si>
  <si>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</si>
  <si>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</si>
  <si>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</si>
  <si>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</si>
  <si>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</si>
  <si>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</si>
  <si>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</si>
  <si>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</si>
  <si>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</si>
  <si>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</si>
  <si>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</si>
  <si>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</si>
  <si>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</si>
  <si>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</si>
  <si>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</si>
  <si>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</si>
  <si>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</si>
  <si>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</si>
  <si>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</si>
  <si>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</si>
  <si>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</si>
  <si>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</si>
  <si>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</si>
  <si>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</si>
  <si>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</si>
  <si>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</si>
  <si>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</si>
  <si>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</si>
  <si>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</si>
  <si>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</si>
  <si>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</si>
  <si>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</si>
  <si>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</si>
  <si>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</si>
  <si>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</si>
  <si>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</si>
  <si>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</si>
  <si>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</si>
  <si>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</si>
  <si>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</si>
  <si>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</si>
  <si>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</si>
  <si>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</si>
  <si>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</si>
  <si>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</si>
  <si>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</si>
  <si>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</si>
  <si>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</si>
  <si>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</si>
  <si>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</si>
  <si>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</si>
  <si>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</si>
  <si>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</si>
  <si>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</si>
  <si>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</si>
  <si>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</si>
  <si>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</si>
  <si>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</si>
  <si>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</si>
  <si>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</si>
  <si>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</si>
  <si>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</si>
  <si>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</si>
  <si>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</si>
  <si>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</si>
  <si>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</si>
  <si>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</si>
  <si>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</si>
  <si>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</si>
  <si>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</si>
  <si>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</si>
  <si>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</si>
  <si>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</si>
  <si>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</si>
  <si>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</si>
  <si>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</si>
  <si>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</si>
  <si>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</si>
  <si>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</si>
  <si>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</si>
  <si>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</si>
  <si>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</si>
  <si>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</si>
  <si>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</si>
  <si>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</si>
  <si>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</si>
  <si>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</si>
  <si>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</si>
  <si>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</si>
  <si>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</si>
  <si>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</si>
  <si>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</si>
  <si>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</si>
  <si>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</si>
  <si>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</si>
  <si>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</si>
  <si>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</si>
  <si>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</si>
  <si>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</si>
  <si>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</si>
  <si>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</si>
  <si>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</si>
  <si>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</si>
  <si>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</si>
  <si>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</si>
  <si>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</si>
  <si>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</si>
  <si>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</si>
  <si>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</si>
  <si>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</si>
  <si>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</si>
  <si>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</si>
  <si>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</si>
  <si>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</si>
  <si>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</si>
  <si>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</si>
  <si>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</si>
  <si>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</si>
  <si>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</si>
  <si>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</si>
  <si>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</si>
  <si>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</si>
  <si>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</si>
  <si>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</si>
  <si>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</si>
  <si>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</si>
  <si>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</si>
  <si>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</si>
  <si>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</si>
  <si>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</si>
  <si>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</si>
  <si>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</si>
  <si>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</si>
  <si>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</si>
  <si>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</si>
  <si>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</si>
  <si>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</si>
  <si>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</si>
  <si>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</si>
  <si>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</si>
  <si>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</si>
  <si>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</si>
  <si>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</si>
  <si>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</si>
  <si>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</si>
  <si>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</si>
  <si>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</si>
  <si>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</si>
  <si>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</si>
  <si>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</si>
  <si>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</si>
  <si>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</si>
  <si>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</si>
  <si>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</si>
  <si>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</si>
  <si>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</si>
  <si>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</si>
  <si>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</si>
  <si>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</si>
  <si>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</si>
  <si>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</si>
  <si>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</si>
  <si>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</si>
  <si>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</si>
  <si>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</si>
  <si>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</si>
  <si>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</si>
  <si>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</si>
  <si>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</si>
  <si>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</si>
  <si>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</si>
  <si>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</si>
  <si>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</si>
  <si>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</si>
  <si>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</si>
  <si>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</si>
  <si>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</si>
  <si>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</si>
  <si>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</si>
  <si>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</si>
  <si>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</si>
  <si>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</si>
  <si>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</si>
  <si>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</si>
  <si>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</si>
  <si>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</si>
  <si>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</si>
  <si>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</si>
  <si>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</si>
  <si>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</si>
  <si>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</si>
  <si>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</si>
  <si>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</si>
  <si>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</si>
  <si>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</si>
  <si>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</si>
  <si>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</si>
  <si>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</si>
  <si>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</si>
  <si>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</si>
  <si>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</si>
  <si>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</si>
  <si>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</si>
  <si>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</si>
  <si>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</si>
  <si>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</si>
  <si>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</si>
  <si>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</si>
  <si>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</si>
  <si>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</si>
  <si>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</si>
  <si>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</si>
  <si>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</si>
  <si>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</si>
  <si>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</si>
  <si>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</si>
  <si>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</si>
  <si>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</si>
  <si>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</si>
  <si>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</si>
  <si>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</si>
  <si>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</si>
  <si>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</si>
  <si>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</si>
  <si>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</si>
  <si>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</si>
  <si>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</si>
  <si>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</si>
  <si>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</si>
  <si>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</si>
  <si>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</si>
  <si>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</si>
  <si>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</si>
  <si>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</si>
  <si>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</si>
  <si>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</si>
  <si>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</si>
  <si>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</si>
  <si>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</si>
  <si>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</si>
  <si>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</si>
  <si>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</si>
  <si>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</si>
  <si>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</si>
  <si>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</si>
  <si>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</si>
  <si>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</si>
  <si>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</si>
  <si>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</si>
  <si>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</si>
  <si>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</si>
  <si>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</si>
  <si>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</si>
  <si>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</si>
  <si>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</si>
  <si>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</si>
  <si>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</si>
  <si>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</si>
  <si>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</si>
  <si>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</si>
  <si>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</si>
  <si>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</si>
  <si>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</si>
  <si>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</si>
  <si>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</si>
  <si>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</si>
  <si>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</si>
  <si>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</si>
  <si>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</si>
  <si>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</si>
  <si>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</si>
  <si>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</si>
  <si>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</si>
  <si>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</si>
  <si>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</si>
  <si>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</si>
  <si>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</si>
  <si>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</si>
  <si>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</si>
  <si>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</si>
  <si>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</si>
  <si>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</si>
  <si>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</si>
  <si>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</si>
  <si>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</si>
  <si>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</si>
  <si>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</si>
  <si>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</si>
  <si>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</si>
  <si>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</si>
  <si>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</si>
  <si>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</si>
  <si>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</si>
  <si>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</si>
  <si>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</si>
  <si>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</si>
  <si>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</si>
  <si>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</si>
  <si>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</si>
  <si>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</si>
  <si>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</si>
  <si>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</si>
  <si>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</si>
  <si>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</si>
  <si>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</si>
  <si>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</si>
  <si>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</si>
  <si>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</si>
  <si>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</si>
  <si>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</si>
  <si>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</si>
  <si>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</si>
  <si>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</si>
  <si>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</si>
  <si>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</si>
  <si>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</si>
  <si>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</si>
  <si>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</si>
  <si>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</si>
  <si>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</si>
  <si>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</si>
  <si>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</si>
  <si>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</si>
  <si>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</si>
  <si>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</si>
  <si>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</si>
  <si>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</si>
  <si>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</si>
  <si>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</si>
  <si>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</si>
  <si>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</si>
  <si>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</si>
  <si>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</si>
  <si>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</si>
  <si>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</si>
  <si>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</si>
  <si>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</si>
  <si>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</si>
  <si>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</si>
  <si>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</si>
  <si>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</si>
  <si>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</si>
  <si>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</si>
  <si>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</si>
  <si>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</si>
  <si>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</si>
  <si>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</si>
  <si>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</si>
  <si>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</si>
  <si>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</si>
  <si>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</si>
  <si>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</si>
  <si>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</si>
  <si>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</si>
  <si>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</si>
  <si>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</si>
  <si>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</si>
  <si>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</si>
  <si>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</si>
  <si>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</si>
  <si>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</si>
  <si>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</si>
  <si>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</si>
  <si>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</si>
  <si>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</si>
  <si>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</si>
  <si>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</si>
  <si>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</si>
  <si>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</si>
  <si>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</si>
  <si>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</si>
  <si>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</si>
  <si>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</si>
  <si>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</si>
  <si>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</si>
  <si>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</si>
  <si>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</si>
  <si>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</si>
  <si>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</si>
  <si>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</si>
  <si>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</si>
  <si>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</si>
  <si>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</si>
  <si>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</si>
  <si>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</si>
  <si>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</si>
  <si>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</si>
  <si>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</si>
  <si>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</si>
  <si>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</si>
  <si>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</si>
  <si>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</si>
  <si>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</si>
  <si>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</si>
  <si>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</si>
  <si>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</si>
  <si>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</si>
  <si>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</si>
  <si>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</si>
  <si>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</si>
  <si>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</si>
  <si>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</si>
  <si>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</si>
  <si>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</si>
  <si>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</si>
  <si>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</si>
  <si>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</si>
  <si>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</si>
  <si>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</si>
  <si>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</si>
  <si>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</si>
  <si>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</si>
  <si>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</si>
  <si>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</si>
  <si>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</si>
  <si>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</si>
  <si>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</si>
  <si>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</si>
  <si>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</si>
  <si>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</si>
  <si>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</si>
  <si>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</si>
  <si>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</si>
  <si>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</si>
  <si>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</si>
  <si>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</si>
  <si>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</si>
  <si>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</si>
  <si>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</si>
  <si>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</si>
  <si>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</si>
  <si>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</si>
  <si>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</si>
  <si>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</si>
  <si>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</si>
  <si>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</si>
  <si>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</si>
  <si>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</si>
  <si>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</si>
  <si>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</si>
  <si>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</si>
  <si>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</si>
  <si>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</si>
  <si>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</si>
  <si>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</si>
  <si>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</si>
  <si>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</si>
  <si>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</si>
  <si>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</si>
  <si>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</si>
  <si>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</si>
  <si>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</si>
  <si>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</si>
  <si>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</si>
  <si>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</si>
  <si>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</si>
  <si>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</si>
  <si>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</si>
  <si>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</si>
  <si>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</si>
  <si>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</si>
  <si>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</si>
  <si>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</si>
  <si>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</si>
  <si>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</si>
  <si>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</si>
  <si>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</si>
  <si>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</si>
  <si>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</si>
  <si>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</si>
  <si>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</si>
  <si>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</si>
  <si>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</si>
  <si>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</si>
  <si>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</si>
  <si>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</si>
  <si>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</si>
  <si>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</si>
  <si>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</si>
  <si>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</si>
  <si>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</si>
  <si>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</si>
  <si>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</si>
  <si>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</si>
  <si>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</si>
  <si>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</si>
  <si>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</si>
  <si>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</si>
  <si>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</si>
  <si>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</si>
  <si>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</si>
  <si>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</si>
  <si>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</si>
  <si>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</si>
  <si>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</si>
  <si>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</si>
  <si>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</si>
  <si>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</si>
  <si>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</si>
  <si>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</si>
  <si>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</si>
  <si>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</si>
  <si>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</si>
  <si>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</si>
  <si>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</si>
  <si>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</si>
  <si>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</si>
  <si>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</si>
  <si>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</si>
  <si>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</si>
  <si>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</si>
  <si>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</si>
  <si>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</si>
  <si>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</si>
  <si>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</si>
  <si>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</si>
  <si>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</si>
  <si>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</si>
  <si>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</si>
  <si>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</si>
  <si>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</si>
  <si>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</si>
  <si>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</si>
  <si>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</si>
  <si>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</si>
  <si>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</si>
  <si>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</si>
  <si>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</si>
  <si>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</si>
  <si>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</si>
  <si>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</si>
  <si>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</si>
  <si>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</si>
  <si>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</si>
  <si>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</si>
  <si>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</si>
  <si>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</si>
  <si>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</si>
  <si>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</si>
  <si>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</si>
  <si>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</si>
  <si>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</si>
  <si>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</si>
  <si>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</si>
  <si>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</si>
  <si>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</si>
  <si>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</si>
  <si>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</si>
  <si>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</si>
  <si>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</si>
  <si>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</si>
  <si>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</si>
  <si>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</si>
  <si>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</si>
  <si>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</si>
  <si>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</si>
  <si>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</si>
  <si>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</si>
  <si>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</si>
  <si>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</si>
  <si>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</si>
  <si>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</si>
  <si>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</si>
  <si>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</si>
  <si>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</si>
  <si>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</si>
  <si>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</si>
  <si>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</si>
  <si>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</si>
  <si>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</si>
  <si>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</si>
  <si>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</si>
  <si>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</si>
  <si>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</si>
  <si>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</si>
  <si>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</si>
  <si>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</si>
  <si>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</si>
  <si>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</si>
  <si>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</si>
  <si>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</si>
  <si>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</si>
  <si>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</si>
  <si>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</si>
  <si>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</si>
  <si>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</si>
  <si>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</si>
  <si>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</si>
  <si>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</si>
  <si>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</si>
  <si>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</si>
  <si>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</si>
  <si>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</si>
  <si>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</si>
  <si>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</si>
  <si>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</si>
  <si>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</si>
  <si>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</si>
  <si>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</si>
  <si>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</si>
  <si>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</si>
  <si>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</si>
  <si>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</si>
  <si>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</si>
  <si>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</si>
  <si>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</si>
  <si>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</si>
  <si>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</si>
  <si>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</si>
  <si>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</si>
  <si>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</si>
  <si>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</si>
  <si>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</si>
  <si>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</si>
  <si>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</si>
  <si>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</si>
  <si>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</si>
  <si>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</si>
  <si>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</si>
  <si>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</si>
  <si>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</si>
  <si>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</si>
  <si>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</si>
  <si>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</si>
  <si>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</si>
  <si>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</si>
  <si>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</si>
  <si>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</si>
  <si>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</si>
  <si>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</si>
  <si>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</si>
  <si>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</si>
  <si>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</si>
  <si>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</si>
  <si>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</si>
  <si>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</si>
  <si>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</si>
  <si>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</si>
  <si>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</si>
  <si>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</si>
  <si>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</si>
  <si>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</si>
  <si>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</si>
  <si>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</si>
  <si>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</si>
  <si>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</si>
  <si>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</si>
  <si>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</si>
  <si>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</si>
  <si>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</si>
  <si>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</si>
  <si>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</si>
  <si>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</si>
  <si>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</si>
  <si>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</si>
  <si>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</si>
  <si>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</si>
  <si>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</si>
  <si>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</si>
  <si>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</si>
  <si>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</si>
  <si>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</si>
  <si>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</si>
  <si>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</si>
  <si>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</si>
  <si>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</si>
  <si>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</si>
  <si>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</si>
  <si>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</si>
  <si>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</si>
  <si>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</si>
  <si>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</si>
  <si>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</si>
  <si>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</si>
  <si>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</si>
  <si>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</si>
  <si>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</si>
  <si>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</si>
  <si>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</si>
  <si>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</si>
  <si>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</si>
  <si>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</si>
  <si>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</si>
  <si>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</si>
  <si>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</si>
  <si>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</si>
  <si>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</si>
  <si>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</si>
  <si>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</si>
  <si>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</si>
  <si>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</si>
  <si>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</si>
  <si>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</si>
  <si>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</si>
  <si>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</si>
  <si>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</si>
  <si>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</si>
  <si>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</si>
  <si>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</si>
  <si>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</si>
  <si>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</si>
  <si>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</si>
  <si>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</si>
  <si>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</si>
  <si>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</si>
  <si>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</si>
  <si>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</si>
  <si>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</si>
  <si>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</si>
  <si>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</si>
  <si>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</si>
  <si>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</si>
  <si>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</si>
  <si>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</si>
  <si>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</si>
  <si>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</si>
  <si>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</si>
  <si>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</si>
  <si>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</si>
  <si>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</si>
  <si>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</si>
  <si>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</si>
  <si>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</si>
  <si>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</si>
  <si>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</si>
  <si>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</si>
  <si>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</si>
  <si>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</si>
  <si>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</si>
  <si>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</si>
  <si>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</si>
  <si>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</si>
  <si>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</si>
  <si>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</si>
  <si>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</si>
  <si>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</si>
  <si>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</si>
  <si>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</si>
  <si>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</si>
  <si>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</si>
  <si>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</si>
  <si>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</si>
  <si>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</si>
  <si>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</si>
  <si>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</si>
  <si>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</si>
  <si>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</si>
  <si>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</si>
  <si>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</si>
  <si>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</si>
  <si>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</si>
  <si>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</si>
  <si>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</si>
  <si>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</si>
  <si>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</si>
  <si>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</si>
  <si>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</si>
  <si>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</si>
  <si>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</si>
  <si>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</si>
  <si>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</si>
  <si>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</si>
  <si>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</si>
  <si>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</si>
  <si>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</si>
  <si>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</si>
  <si>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</si>
  <si>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</si>
  <si>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</si>
  <si>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</si>
  <si>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</si>
  <si>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</si>
  <si>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</si>
  <si>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</si>
  <si>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</si>
  <si>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</si>
  <si>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</si>
  <si>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</si>
  <si>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</si>
  <si>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</si>
  <si>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</si>
  <si>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</si>
  <si>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</si>
  <si>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</si>
  <si>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</si>
  <si>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</si>
  <si>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</si>
  <si>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</si>
  <si>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</si>
  <si>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</si>
  <si>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</si>
  <si>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</si>
  <si>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</si>
  <si>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</si>
  <si>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</si>
  <si>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</si>
  <si>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</si>
  <si>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</si>
  <si>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</si>
  <si>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</si>
  <si>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</si>
  <si>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</si>
  <si>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</si>
  <si>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</si>
  <si>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</si>
  <si>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</si>
  <si>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</si>
  <si>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</si>
  <si>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</si>
  <si>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</si>
  <si>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</si>
  <si>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</si>
  <si>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</si>
  <si>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</si>
  <si>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</si>
  <si>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</si>
  <si>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</si>
  <si>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</si>
  <si>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</si>
  <si>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</si>
  <si>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</si>
  <si>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</si>
  <si>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</si>
  <si>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</si>
  <si>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</si>
  <si>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</si>
  <si>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</si>
  <si>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</si>
  <si>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</si>
  <si>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</si>
  <si>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</si>
  <si>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</si>
  <si>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</si>
  <si>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</si>
  <si>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</si>
  <si>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</si>
  <si>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</si>
  <si>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</si>
  <si>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</si>
  <si>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</si>
  <si>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</si>
  <si>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</si>
  <si>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</si>
  <si>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</si>
  <si>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</si>
  <si>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</si>
  <si>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</si>
  <si>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</si>
  <si>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</si>
  <si>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</si>
  <si>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</si>
  <si>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</si>
  <si>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</si>
  <si>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</si>
  <si>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</si>
  <si>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</si>
  <si>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</si>
  <si>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</si>
  <si>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</si>
  <si>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</si>
  <si>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</si>
  <si>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</si>
  <si>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</si>
  <si>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</si>
  <si>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</si>
  <si>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</si>
  <si>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</si>
  <si>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</si>
  <si>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</si>
  <si>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</si>
  <si>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</si>
  <si>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</si>
  <si>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</si>
  <si>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</si>
  <si>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</si>
  <si>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</si>
  <si>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</si>
  <si>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</si>
  <si>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</si>
  <si>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</si>
  <si>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</si>
  <si>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</si>
  <si>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</si>
  <si>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</si>
  <si>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</si>
  <si>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</si>
  <si>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</si>
  <si>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</si>
  <si>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</si>
  <si>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</si>
  <si>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</si>
  <si>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</si>
  <si>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</si>
  <si>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</si>
  <si>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</si>
  <si>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</si>
  <si>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</si>
  <si>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</si>
  <si>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</si>
  <si>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</si>
  <si>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</si>
  <si>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</si>
  <si>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</si>
  <si>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</si>
  <si>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</si>
  <si>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</si>
  <si>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</si>
  <si>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</si>
  <si>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</si>
  <si>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</si>
  <si>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</si>
  <si>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</si>
  <si>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</si>
  <si>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</si>
  <si>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</si>
  <si>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</si>
  <si>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</si>
  <si>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</si>
  <si>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</si>
  <si>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</si>
  <si>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</si>
  <si>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</si>
  <si>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</si>
  <si>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</si>
  <si>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</si>
  <si>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</si>
  <si>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</si>
  <si>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</si>
  <si>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</si>
  <si>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</si>
  <si>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</si>
  <si>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</si>
  <si>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</si>
  <si>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</si>
  <si>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</si>
  <si>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</si>
  <si>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</si>
  <si>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</si>
  <si>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</si>
  <si>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</si>
  <si>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</si>
  <si>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</si>
  <si>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</si>
  <si>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</si>
  <si>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</si>
  <si>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</si>
  <si>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</si>
  <si>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</si>
  <si>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</si>
  <si>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</si>
  <si>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</si>
  <si>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</si>
  <si>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</si>
  <si>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</si>
  <si>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</si>
  <si>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</si>
  <si>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</si>
  <si>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</si>
  <si>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</si>
  <si>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</si>
  <si>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</si>
  <si>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</si>
  <si>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</si>
  <si>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</si>
  <si>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</si>
  <si>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</si>
  <si>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</si>
  <si>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</si>
  <si>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</si>
  <si>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</si>
  <si>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</si>
  <si>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</si>
  <si>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</si>
  <si>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</si>
  <si>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</si>
  <si>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</si>
  <si>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</si>
  <si>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</si>
  <si>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</si>
  <si>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</si>
  <si>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</si>
  <si>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</si>
  <si>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</si>
  <si>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</si>
  <si>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</si>
  <si>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</si>
  <si>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</si>
  <si>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</si>
  <si>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</si>
  <si>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</si>
  <si>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</si>
  <si>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</si>
  <si>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</si>
  <si>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</si>
  <si>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</si>
  <si>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</si>
  <si>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</si>
  <si>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</si>
  <si>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</si>
  <si>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</si>
  <si>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</si>
  <si>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</si>
  <si>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</si>
  <si>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</si>
  <si>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</si>
  <si>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</si>
  <si>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</si>
  <si>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</si>
  <si>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</si>
  <si>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</si>
  <si>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</si>
  <si>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</si>
  <si>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</si>
  <si>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</si>
  <si>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</si>
  <si>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</si>
  <si>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</si>
  <si>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</si>
  <si>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</si>
  <si>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</si>
  <si>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</si>
  <si>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</si>
  <si>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</si>
  <si>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</si>
  <si>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</si>
  <si>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</si>
  <si>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</si>
  <si>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</si>
  <si>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</si>
  <si>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</si>
  <si>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</si>
  <si>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</si>
  <si>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</si>
  <si>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</si>
  <si>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</si>
  <si>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</si>
  <si>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</si>
  <si>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</si>
  <si>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</si>
  <si>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</si>
  <si>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</si>
  <si>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</si>
  <si>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</si>
  <si>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</si>
  <si>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</si>
  <si>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</si>
  <si>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</si>
  <si>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</si>
  <si>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</si>
  <si>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</si>
  <si>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</si>
  <si>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</si>
  <si>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</si>
  <si>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</si>
  <si>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</si>
  <si>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</si>
  <si>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</si>
  <si>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</si>
  <si>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</si>
  <si>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</si>
  <si>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</si>
  <si>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</si>
  <si>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</si>
  <si>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</si>
  <si>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</si>
  <si>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</si>
  <si>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</si>
  <si>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</si>
  <si>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</si>
  <si>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</si>
  <si>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</si>
  <si>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</si>
  <si>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</si>
  <si>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</si>
  <si>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</si>
  <si>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</si>
  <si>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</si>
  <si>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</si>
  <si>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</si>
  <si>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</si>
  <si>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</si>
  <si>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</si>
  <si>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</si>
  <si>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</si>
  <si>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</si>
  <si>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</si>
  <si>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</si>
  <si>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</si>
  <si>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</si>
  <si>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</si>
  <si>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</si>
  <si>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</si>
  <si>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</si>
  <si>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</si>
  <si>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</si>
  <si>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</si>
  <si>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</si>
  <si>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</si>
  <si>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</si>
  <si>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</si>
  <si>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</si>
  <si>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</si>
  <si>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</si>
  <si>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</si>
  <si>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</si>
  <si>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</si>
  <si>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</si>
  <si>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</si>
  <si>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</si>
  <si>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</si>
  <si>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</si>
  <si>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</si>
  <si>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</si>
  <si>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</si>
  <si>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</si>
  <si>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</si>
  <si>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</si>
  <si>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</si>
  <si>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</si>
  <si>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</si>
  <si>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</si>
  <si>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</si>
  <si>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</si>
  <si>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</si>
  <si>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</si>
  <si>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</si>
  <si>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</si>
  <si>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</si>
  <si>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</si>
  <si>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</si>
  <si>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</si>
  <si>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</si>
  <si>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</si>
  <si>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</si>
  <si>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</si>
  <si>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</si>
  <si>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</si>
  <si>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</si>
  <si>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</si>
  <si>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</si>
  <si>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</si>
  <si>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</si>
  <si>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</si>
  <si>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</si>
  <si>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</si>
  <si>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</si>
  <si>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</si>
  <si>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</si>
  <si>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</si>
  <si>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</si>
  <si>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</si>
  <si>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</si>
  <si>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</si>
  <si>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</si>
  <si>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</si>
  <si>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</si>
  <si>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</si>
  <si>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</si>
  <si>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</si>
  <si>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</si>
  <si>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</si>
  <si>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</si>
  <si>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</si>
  <si>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</si>
  <si>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</si>
  <si>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</si>
  <si>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</si>
  <si>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</si>
  <si>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</si>
  <si>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</si>
  <si>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</si>
  <si>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</si>
  <si>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</si>
  <si>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</si>
  <si>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</si>
  <si>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</si>
  <si>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</si>
  <si>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</si>
  <si>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</si>
  <si>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</si>
  <si>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</si>
  <si>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</si>
  <si>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</si>
  <si>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</si>
  <si>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</si>
  <si>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</si>
  <si>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</si>
  <si>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</si>
  <si>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</si>
  <si>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</si>
  <si>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</si>
  <si>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</si>
  <si>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</si>
  <si>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</si>
  <si>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</si>
  <si>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</si>
  <si>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</si>
  <si>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</si>
  <si>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</si>
  <si>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</si>
  <si>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</si>
  <si>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</si>
  <si>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</si>
  <si>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</si>
  <si>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</si>
  <si>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</si>
  <si>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</si>
  <si>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</si>
  <si>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</si>
  <si>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</si>
  <si>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</si>
  <si>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</si>
  <si>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</si>
  <si>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</si>
  <si>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</si>
  <si>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</si>
  <si>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</si>
  <si>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</si>
  <si>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</si>
  <si>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</si>
  <si>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</si>
  <si>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</si>
  <si>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</si>
  <si>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</si>
  <si>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</si>
  <si>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</si>
  <si>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</si>
  <si>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</si>
  <si>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</si>
  <si>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</si>
  <si>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</si>
  <si>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</si>
  <si>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</si>
  <si>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</si>
  <si>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</si>
  <si>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</si>
  <si>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</si>
  <si>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</si>
  <si>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</si>
  <si>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</si>
  <si>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</si>
  <si>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</si>
  <si>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</si>
  <si>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</si>
  <si>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</si>
  <si>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</si>
  <si>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</si>
  <si>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</si>
  <si>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</si>
  <si>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</si>
  <si>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</si>
  <si>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</si>
  <si>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</si>
  <si>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</si>
  <si>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</si>
  <si>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</si>
  <si>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</si>
  <si>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</si>
  <si>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</si>
  <si>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</si>
  <si>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</si>
  <si>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</si>
  <si>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</si>
  <si>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</si>
  <si>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</si>
  <si>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</si>
  <si>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</si>
  <si>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</si>
  <si>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</si>
  <si>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</si>
  <si>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</si>
  <si>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</si>
  <si>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</si>
  <si>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</si>
  <si>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</si>
  <si>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</si>
  <si>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</si>
  <si>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</si>
  <si>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</si>
  <si>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</si>
  <si>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</si>
  <si>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</si>
  <si>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</si>
  <si>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</si>
  <si>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</si>
  <si>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</si>
  <si>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</si>
  <si>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</si>
  <si>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</si>
  <si>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</si>
  <si>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</si>
  <si>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</si>
  <si>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</si>
  <si>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</si>
  <si>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</si>
  <si>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</si>
  <si>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</si>
  <si>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</si>
  <si>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</si>
  <si>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</si>
  <si>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</si>
  <si>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</si>
  <si>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</si>
  <si>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</si>
  <si>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</si>
  <si>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</si>
  <si>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</si>
  <si>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</si>
  <si>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</si>
  <si>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</si>
  <si>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</si>
  <si>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</si>
  <si>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</si>
  <si>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</si>
  <si>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</si>
  <si>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</si>
  <si>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</si>
  <si>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</si>
  <si>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</si>
  <si>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</si>
  <si>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</si>
  <si>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</si>
  <si>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</si>
  <si>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</si>
  <si>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</si>
  <si>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</si>
  <si>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</si>
  <si>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</si>
  <si>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</si>
  <si>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</si>
  <si>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</si>
  <si>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</si>
  <si>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</si>
  <si>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</si>
  <si>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</si>
  <si>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</si>
  <si>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</si>
  <si>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</si>
  <si>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</si>
  <si>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</si>
  <si>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</si>
  <si>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</si>
  <si>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</si>
  <si>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</si>
  <si>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</si>
  <si>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</si>
  <si>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</si>
  <si>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</si>
  <si>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</si>
  <si>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</si>
  <si>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</si>
  <si>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</si>
  <si>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</si>
  <si>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</si>
  <si>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</si>
  <si>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</si>
  <si>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</si>
  <si>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</si>
  <si>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</si>
  <si>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</si>
  <si>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</si>
  <si>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</si>
  <si>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</si>
  <si>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</si>
  <si>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</si>
  <si>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</si>
  <si>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</si>
  <si>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</si>
  <si>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</si>
  <si>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</si>
  <si>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</si>
  <si>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</si>
  <si>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</si>
  <si>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</si>
  <si>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</si>
  <si>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</si>
  <si>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</si>
  <si>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</si>
  <si>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</si>
  <si>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</si>
  <si>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</si>
  <si>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</si>
  <si>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</si>
  <si>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</si>
  <si>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</si>
  <si>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</si>
  <si>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</si>
  <si>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</si>
  <si>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</si>
  <si>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</si>
  <si>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</si>
  <si>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</si>
  <si>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</si>
  <si>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</si>
  <si>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</si>
  <si>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</si>
  <si>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</si>
  <si>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</si>
  <si>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</si>
  <si>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</si>
  <si>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</si>
  <si>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</si>
  <si>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</si>
  <si>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</si>
  <si>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</si>
  <si>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</si>
  <si>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</si>
  <si>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</si>
  <si>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</si>
  <si>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</si>
  <si>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</si>
  <si>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</si>
  <si>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</si>
  <si>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</si>
  <si>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</si>
  <si>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</si>
  <si>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</si>
  <si>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</si>
  <si>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</si>
  <si>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</si>
  <si>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</si>
  <si>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</si>
  <si>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</si>
  <si>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</si>
  <si>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</si>
  <si>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</si>
  <si>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</si>
  <si>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</si>
  <si>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</si>
  <si>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</si>
  <si>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</si>
  <si>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</si>
  <si>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</si>
  <si>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</si>
  <si>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</si>
  <si>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</si>
  <si>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</si>
  <si>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</si>
  <si>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</si>
  <si>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</si>
  <si>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</si>
  <si>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</si>
  <si>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</si>
  <si>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</si>
  <si>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</si>
  <si>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</si>
  <si>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</si>
  <si>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</si>
  <si>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</si>
  <si>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</si>
  <si>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</si>
  <si>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</si>
  <si>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</si>
  <si>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</si>
  <si>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</si>
  <si>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</si>
  <si>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</si>
  <si>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</si>
  <si>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</si>
  <si>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</si>
  <si>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</si>
  <si>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</si>
  <si>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</si>
  <si>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</si>
  <si>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</si>
  <si>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</si>
  <si>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</si>
  <si>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</si>
  <si>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</si>
  <si>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</si>
  <si>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</si>
  <si>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</si>
  <si>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</si>
  <si>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</si>
  <si>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</si>
  <si>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</si>
  <si>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</si>
  <si>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</si>
  <si>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</si>
  <si>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</si>
  <si>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</si>
  <si>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</si>
  <si>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</si>
  <si>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</si>
  <si>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</si>
  <si>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</si>
  <si>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</si>
  <si>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</si>
  <si>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</si>
  <si>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</si>
  <si>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</si>
  <si>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</si>
  <si>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</si>
  <si>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</si>
  <si>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</si>
  <si>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</si>
  <si>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</si>
  <si>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</si>
  <si>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</si>
  <si>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</si>
  <si>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</si>
  <si>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</si>
  <si>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</si>
  <si>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</si>
  <si>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</si>
  <si>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</si>
  <si>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</si>
  <si>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</si>
  <si>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</si>
  <si>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</si>
  <si>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</si>
  <si>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</si>
  <si>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</si>
  <si>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</si>
  <si>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</si>
  <si>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</si>
  <si>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</si>
  <si>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</si>
  <si>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</si>
  <si>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</si>
  <si>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</si>
  <si>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</si>
  <si>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</si>
  <si>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</si>
  <si>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</si>
  <si>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</si>
  <si>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</si>
  <si>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</si>
  <si>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</si>
  <si>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</si>
  <si>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</si>
  <si>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</si>
  <si>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</si>
  <si>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</si>
  <si>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</si>
  <si>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</si>
  <si>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</si>
  <si>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</si>
  <si>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</si>
  <si>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</si>
  <si>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</si>
  <si>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</si>
  <si>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</si>
  <si>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</si>
  <si>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</si>
  <si>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</si>
  <si>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</si>
  <si>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</si>
  <si>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</si>
  <si>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</si>
  <si>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</si>
  <si>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</si>
  <si>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</si>
  <si>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</si>
  <si>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</si>
  <si>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</si>
  <si>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</si>
  <si>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</si>
  <si>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</si>
  <si>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</si>
  <si>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</si>
  <si>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</si>
  <si>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</si>
  <si>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</si>
  <si>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</si>
  <si>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</si>
  <si>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</si>
  <si>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</si>
  <si>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</si>
  <si>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</si>
  <si>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</si>
  <si>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</si>
  <si>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</si>
  <si>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</si>
  <si>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</si>
  <si>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</si>
  <si>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</si>
  <si>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</si>
  <si>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</si>
  <si>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</si>
  <si>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</si>
  <si>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</si>
  <si>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</si>
  <si>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</si>
  <si>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</si>
  <si>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</si>
  <si>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</si>
  <si>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</si>
  <si>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</si>
  <si>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</si>
  <si>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</si>
  <si>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</si>
  <si>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</si>
  <si>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</si>
  <si>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</si>
  <si>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</si>
  <si>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</si>
  <si>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</si>
  <si>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</si>
  <si>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</si>
  <si>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</si>
  <si>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</si>
  <si>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</si>
  <si>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</si>
  <si>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</si>
  <si>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</si>
  <si>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</si>
  <si>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</si>
  <si>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</si>
  <si>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</si>
  <si>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</si>
  <si>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</si>
  <si>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</si>
  <si>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</si>
  <si>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</si>
  <si>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</si>
  <si>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</si>
  <si>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</si>
  <si>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</si>
  <si>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</si>
  <si>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</si>
  <si>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</si>
  <si>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</si>
  <si>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</si>
  <si>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</si>
  <si>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</si>
  <si>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</si>
  <si>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</si>
  <si>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</si>
  <si>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</si>
  <si>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</si>
  <si>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</si>
  <si>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</si>
  <si>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</si>
  <si>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</si>
  <si>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</si>
  <si>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</si>
  <si>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</si>
  <si>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</si>
  <si>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</si>
  <si>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</si>
  <si>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</si>
  <si>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</si>
  <si>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</si>
  <si>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</si>
  <si>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</si>
  <si>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</si>
  <si>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</si>
  <si>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</si>
  <si>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</si>
  <si>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</si>
  <si>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</si>
  <si>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</si>
  <si>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</si>
  <si>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</si>
  <si>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</si>
  <si>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</si>
  <si>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</si>
  <si>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</si>
  <si>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</si>
  <si>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</si>
  <si>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</si>
  <si>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</si>
  <si>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</si>
  <si>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</si>
  <si>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</si>
  <si>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</si>
  <si>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</si>
  <si>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</si>
  <si>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</si>
  <si>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</si>
  <si>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</si>
  <si>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</si>
  <si>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</si>
  <si>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</si>
  <si>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</si>
  <si>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</si>
  <si>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</si>
  <si>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</si>
  <si>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</si>
  <si>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</si>
  <si>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</si>
  <si>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</si>
  <si>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</si>
  <si>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</si>
  <si>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</si>
  <si>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</si>
  <si>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</si>
  <si>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</si>
  <si>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</si>
  <si>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</si>
  <si>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</si>
  <si>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</si>
  <si>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</si>
  <si>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</si>
  <si>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</si>
  <si>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</si>
  <si>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</si>
  <si>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</si>
  <si>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</si>
  <si>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</si>
  <si>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</si>
  <si>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</si>
  <si>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</si>
  <si>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</si>
  <si>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</si>
  <si>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</si>
  <si>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</si>
  <si>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</si>
  <si>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</si>
  <si>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</si>
  <si>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</si>
  <si>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</si>
  <si>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</si>
  <si>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</si>
  <si>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</si>
  <si>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</si>
  <si>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</si>
  <si>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</si>
  <si>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</si>
  <si>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</si>
  <si>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</si>
  <si>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</si>
  <si>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</si>
  <si>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</si>
  <si>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</si>
  <si>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</si>
  <si>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</si>
  <si>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</si>
  <si>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</si>
  <si>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</si>
  <si>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</si>
  <si>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</si>
  <si>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</si>
  <si>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</si>
  <si>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</si>
  <si>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</si>
  <si>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</si>
  <si>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</si>
  <si>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</si>
  <si>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</si>
  <si>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</si>
  <si>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</si>
  <si>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</si>
  <si>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</si>
  <si>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</si>
  <si>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</si>
  <si>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</si>
  <si>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</si>
  <si>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</si>
  <si>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</si>
  <si>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</si>
  <si>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</si>
  <si>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</si>
  <si>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</si>
  <si>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</si>
  <si>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</si>
  <si>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</si>
  <si>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</si>
  <si>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</si>
  <si>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</si>
  <si>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</si>
  <si>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</si>
  <si>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</si>
  <si>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</si>
  <si>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</si>
  <si>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</si>
  <si>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</si>
  <si>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</si>
  <si>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</si>
  <si>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</si>
  <si>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</si>
  <si>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</si>
  <si>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</si>
  <si>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</si>
  <si>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</si>
  <si>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</si>
  <si>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</si>
  <si>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</si>
  <si>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</si>
  <si>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</si>
  <si>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</si>
  <si>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</si>
  <si>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</si>
  <si>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</si>
  <si>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</si>
  <si>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</si>
  <si>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</si>
  <si>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</si>
  <si>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</si>
  <si>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</si>
  <si>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</si>
  <si>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</si>
  <si>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</si>
  <si>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</si>
  <si>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</si>
  <si>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</si>
  <si>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</si>
  <si>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</si>
  <si>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</si>
  <si>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</si>
  <si>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</si>
  <si>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</si>
  <si>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</si>
  <si>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</si>
  <si>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</si>
  <si>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</si>
  <si>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</si>
  <si>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</si>
  <si>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</si>
  <si>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</si>
  <si>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</si>
  <si>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</si>
  <si>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</si>
  <si>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</si>
  <si>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</si>
  <si>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</si>
  <si>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</si>
  <si>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</si>
  <si>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</si>
  <si>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</si>
  <si>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</si>
  <si>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</si>
  <si>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</si>
  <si>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</si>
  <si>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</si>
  <si>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</si>
  <si>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</si>
  <si>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</si>
  <si>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</si>
  <si>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</si>
  <si>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</si>
  <si>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</si>
  <si>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</si>
  <si>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</si>
  <si>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</si>
  <si>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</si>
  <si>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</si>
  <si>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</si>
  <si>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</si>
  <si>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</si>
  <si>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</si>
  <si>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</si>
  <si>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</si>
  <si>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</si>
  <si>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</si>
  <si>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</si>
  <si>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</si>
  <si>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</si>
  <si>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</si>
  <si>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</si>
  <si>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</si>
  <si>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</si>
  <si>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</si>
  <si>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</si>
  <si>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</si>
  <si>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</si>
  <si>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</si>
  <si>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</si>
  <si>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</si>
  <si>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</si>
  <si>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</si>
  <si>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</si>
  <si>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</si>
  <si>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</si>
  <si>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</si>
  <si>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</si>
  <si>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</si>
  <si>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</si>
  <si>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</si>
  <si>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</si>
  <si>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</si>
  <si>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</si>
  <si>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</si>
  <si>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</si>
  <si>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</si>
  <si>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</si>
  <si>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</si>
  <si>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</si>
  <si>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</si>
  <si>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</si>
  <si>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</si>
  <si>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</si>
  <si>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</si>
  <si>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</si>
  <si>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</si>
  <si>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</si>
  <si>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</si>
  <si>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</si>
  <si>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</si>
  <si>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</si>
  <si>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</si>
  <si>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</si>
  <si>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</si>
  <si>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</si>
  <si>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</si>
  <si>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</si>
  <si>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</si>
  <si>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</si>
  <si>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</si>
  <si>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</si>
  <si>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</si>
  <si>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</si>
  <si>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</si>
  <si>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</si>
  <si>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</si>
  <si>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</si>
  <si>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</si>
  <si>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</si>
  <si>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</si>
  <si>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</si>
  <si>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</si>
  <si>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</si>
  <si>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</si>
  <si>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</si>
  <si>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</si>
  <si>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</si>
  <si>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</si>
  <si>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</si>
  <si>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</si>
  <si>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</si>
  <si>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</si>
  <si>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</si>
  <si>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</si>
  <si>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</si>
  <si>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</si>
  <si>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</si>
  <si>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</si>
  <si>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</si>
  <si>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</si>
  <si>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</si>
  <si>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</si>
  <si>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</si>
  <si>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</si>
  <si>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</si>
  <si>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</si>
  <si>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</si>
  <si>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</si>
  <si>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</si>
  <si>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</si>
  <si>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</si>
  <si>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</si>
  <si>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</si>
  <si>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</si>
  <si>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</si>
  <si>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</si>
  <si>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</si>
  <si>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</si>
  <si>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</si>
  <si>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</si>
  <si>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</si>
  <si>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</si>
  <si>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</si>
  <si>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</si>
  <si>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</si>
  <si>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</si>
  <si>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</si>
  <si>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</si>
  <si>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</si>
  <si>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</si>
  <si>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</si>
  <si>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</si>
  <si>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</si>
  <si>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</si>
  <si>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</si>
  <si>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</si>
  <si>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</si>
  <si>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</si>
  <si>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</si>
  <si>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</si>
  <si>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</si>
  <si>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</si>
  <si>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</si>
  <si>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</si>
  <si>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</si>
  <si>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</si>
  <si>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</si>
  <si>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</si>
  <si>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</si>
  <si>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</si>
  <si>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</si>
  <si>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</si>
  <si>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</si>
  <si>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</si>
  <si>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</si>
  <si>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</si>
  <si>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</si>
  <si>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</si>
  <si>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</si>
  <si>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</si>
  <si>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</si>
  <si>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</si>
  <si>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</si>
  <si>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</si>
  <si>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</si>
  <si>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</si>
  <si>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</si>
  <si>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</si>
  <si>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</si>
  <si>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</si>
  <si>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</si>
  <si>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</si>
  <si>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</si>
  <si>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</si>
  <si>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</si>
  <si>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</si>
  <si>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</si>
  <si>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</si>
  <si>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</si>
  <si>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</si>
  <si>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</si>
  <si>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</si>
  <si>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</si>
  <si>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</si>
  <si>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</si>
  <si>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</si>
  <si>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</si>
  <si>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</si>
  <si>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</si>
  <si>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</si>
  <si>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</si>
  <si>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</si>
  <si>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</si>
  <si>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</si>
  <si>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</si>
  <si>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</si>
  <si>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</si>
  <si>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</si>
  <si>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</si>
  <si>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</si>
  <si>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</si>
  <si>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</si>
  <si>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</si>
  <si>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</si>
  <si>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</si>
  <si>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</si>
  <si>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</si>
  <si>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</si>
  <si>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</si>
  <si>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</si>
  <si>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</si>
  <si>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</si>
  <si>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</si>
  <si>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</si>
  <si>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</si>
  <si>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</si>
  <si>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</si>
  <si>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</si>
  <si>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</si>
  <si>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</si>
  <si>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</si>
  <si>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</si>
  <si>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</si>
  <si>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</si>
  <si>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</si>
  <si>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</si>
  <si>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</si>
  <si>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</si>
  <si>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</si>
  <si>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</si>
  <si>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</si>
  <si>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</si>
  <si>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</si>
  <si>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</si>
  <si>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</si>
  <si>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</si>
  <si>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</si>
  <si>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</si>
  <si>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</si>
  <si>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</si>
  <si>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</si>
  <si>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</si>
  <si>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</si>
  <si>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</si>
  <si>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</si>
  <si>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</si>
  <si>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</si>
  <si>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</si>
  <si>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</si>
  <si>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</si>
  <si>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</si>
  <si>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</si>
  <si>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</si>
  <si>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</si>
  <si>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</si>
  <si>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</si>
  <si>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</si>
  <si>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</si>
  <si>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</si>
  <si>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</si>
  <si>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</si>
  <si>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</si>
  <si>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</si>
  <si>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</si>
  <si>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</si>
  <si>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</si>
  <si>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</si>
  <si>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</si>
  <si>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</si>
  <si>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</si>
  <si>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</si>
  <si>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</si>
  <si>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</si>
  <si>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</si>
  <si>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</si>
  <si>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</si>
  <si>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</si>
  <si>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</si>
  <si>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</si>
  <si>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</si>
  <si>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</si>
  <si>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</si>
  <si>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</si>
  <si>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</si>
  <si>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</si>
  <si>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</si>
  <si>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</si>
  <si>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</si>
  <si>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</si>
  <si>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</si>
  <si>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</si>
  <si>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</si>
  <si>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</si>
  <si>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</si>
  <si>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</si>
  <si>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</si>
  <si>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</si>
  <si>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</si>
  <si>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</si>
  <si>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</si>
  <si>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</si>
  <si>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</si>
  <si>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</si>
  <si>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</si>
  <si>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</si>
  <si>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</si>
  <si>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</si>
  <si>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</si>
  <si>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</si>
  <si>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</si>
  <si>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</si>
  <si>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</si>
  <si>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</si>
  <si>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</si>
  <si>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</si>
  <si>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</si>
  <si>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</si>
  <si>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</si>
  <si>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</si>
  <si>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</si>
  <si>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</si>
  <si>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</si>
  <si>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</si>
  <si>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</si>
  <si>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</si>
  <si>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</si>
  <si>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</si>
  <si>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</si>
  <si>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</si>
  <si>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</si>
  <si>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</si>
  <si>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</si>
  <si>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</si>
  <si>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</si>
  <si>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</si>
  <si>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</si>
  <si>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</si>
  <si>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</si>
  <si>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</si>
  <si>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</si>
  <si>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</si>
  <si>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</si>
  <si>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</si>
  <si>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</si>
  <si>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</si>
  <si>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</si>
  <si>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</si>
  <si>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</si>
  <si>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</si>
  <si>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</si>
  <si>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</si>
  <si>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</si>
  <si>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</si>
  <si>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</si>
  <si>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</si>
  <si>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</si>
  <si>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</si>
  <si>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</si>
  <si>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</si>
  <si>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</si>
  <si>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</si>
  <si>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</si>
  <si>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</si>
  <si>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</si>
  <si>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</si>
  <si>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</si>
  <si>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</si>
  <si>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</si>
  <si>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</si>
  <si>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</si>
  <si>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</si>
  <si>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</si>
  <si>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</si>
  <si>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</si>
  <si>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</si>
  <si>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</si>
  <si>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</si>
  <si>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</si>
  <si>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</si>
  <si>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</si>
  <si>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</si>
  <si>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</si>
  <si>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</si>
  <si>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</si>
  <si>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</si>
  <si>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</si>
  <si>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</si>
  <si>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</si>
  <si>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</si>
  <si>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</si>
  <si>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</si>
  <si>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</si>
  <si>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</si>
  <si>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</si>
  <si>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</si>
  <si>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</si>
  <si>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</si>
  <si>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</si>
  <si>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</si>
  <si>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</si>
  <si>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</si>
  <si>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</si>
  <si>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</si>
  <si>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</si>
  <si>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</si>
  <si>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</si>
  <si>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</si>
  <si>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</si>
  <si>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</si>
  <si>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</si>
  <si>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</si>
  <si>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</si>
  <si>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</si>
  <si>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</si>
  <si>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</si>
  <si>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</si>
  <si>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</si>
  <si>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</si>
  <si>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</si>
  <si>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</si>
  <si>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</si>
  <si>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</si>
  <si>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</si>
  <si>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</si>
  <si>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</si>
  <si>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</si>
  <si>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</si>
  <si>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</si>
  <si>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</si>
  <si>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</si>
  <si>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</si>
  <si>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</si>
  <si>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</si>
  <si>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</si>
  <si>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</si>
  <si>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</si>
  <si>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</si>
  <si>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</si>
  <si>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</si>
  <si>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</si>
  <si>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</si>
  <si>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</si>
  <si>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</si>
  <si>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</si>
  <si>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</si>
  <si>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</si>
  <si>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</si>
  <si>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</si>
  <si>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</si>
  <si>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</si>
  <si>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</si>
  <si>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</si>
  <si>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</si>
  <si>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</si>
  <si>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</si>
  <si>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</si>
  <si>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</si>
  <si>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</si>
  <si>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</si>
  <si>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</si>
  <si>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</si>
  <si>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</si>
  <si>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</si>
  <si>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</si>
  <si>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</si>
  <si>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</si>
  <si>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</si>
  <si>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</si>
  <si>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</si>
  <si>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</si>
  <si>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</si>
  <si>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</si>
  <si>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</si>
  <si>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</si>
  <si>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</si>
  <si>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</si>
  <si>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</si>
  <si>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</si>
  <si>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</si>
  <si>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</si>
  <si>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</si>
  <si>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</si>
  <si>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</si>
  <si>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</si>
  <si>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</si>
  <si>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</si>
  <si>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</si>
  <si>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</si>
  <si>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</si>
  <si>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</si>
  <si>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</si>
  <si>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</si>
  <si>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</si>
  <si>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</si>
  <si>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</si>
  <si>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</si>
  <si>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</si>
  <si>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</si>
  <si>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</si>
  <si>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</si>
  <si>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</si>
  <si>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</si>
  <si>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</si>
  <si>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</si>
  <si>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</si>
  <si>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</si>
  <si>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</si>
  <si>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</si>
  <si>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</si>
  <si>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</si>
  <si>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</si>
  <si>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</si>
  <si>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</si>
  <si>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</si>
  <si>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</si>
  <si>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</si>
  <si>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</si>
  <si>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</si>
  <si>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</si>
  <si>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</si>
  <si>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</si>
  <si>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</si>
  <si>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</si>
  <si>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</si>
  <si>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</si>
  <si>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</si>
  <si>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</si>
  <si>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</si>
  <si>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</si>
  <si>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</si>
  <si>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</si>
  <si>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</si>
  <si>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</si>
  <si>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</si>
  <si>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</si>
  <si>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</si>
  <si>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</si>
  <si>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</si>
  <si>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</si>
  <si>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</si>
  <si>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</si>
  <si>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</si>
  <si>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</si>
  <si>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</si>
  <si>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</si>
  <si>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</si>
  <si>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</si>
  <si>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</si>
  <si>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</si>
  <si>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</si>
  <si>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</si>
  <si>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</si>
  <si>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</si>
  <si>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</si>
  <si>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</si>
  <si>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</si>
  <si>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</si>
  <si>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</si>
  <si>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</si>
  <si>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</si>
  <si>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</si>
  <si>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</si>
  <si>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</si>
  <si>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</si>
  <si>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</si>
  <si>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</si>
  <si>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</si>
  <si>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</si>
  <si>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</si>
  <si>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</si>
  <si>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</si>
  <si>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</si>
  <si>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</si>
  <si>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</si>
  <si>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</si>
  <si>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</si>
  <si>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</si>
  <si>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</si>
  <si>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</si>
  <si>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</si>
  <si>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</si>
  <si>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</si>
  <si>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</si>
  <si>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</si>
  <si>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</si>
  <si>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</si>
  <si>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</si>
  <si>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</si>
  <si>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</si>
  <si>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</si>
  <si>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</si>
  <si>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</si>
  <si>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</si>
  <si>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</si>
  <si>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</si>
  <si>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</si>
  <si>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</si>
  <si>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</si>
  <si>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</si>
  <si>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</si>
  <si>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</si>
  <si>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</si>
  <si>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</si>
  <si>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</si>
  <si>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</si>
  <si>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</si>
  <si>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</si>
  <si>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</si>
  <si>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</si>
  <si>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</si>
  <si>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</si>
  <si>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</si>
  <si>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</si>
  <si>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</si>
  <si>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</si>
  <si>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</si>
  <si>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</si>
  <si>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</si>
  <si>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</si>
  <si>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</si>
  <si>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</si>
  <si>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</si>
  <si>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</si>
  <si>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</si>
  <si>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</si>
  <si>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</si>
  <si>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</si>
  <si>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</si>
  <si>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</si>
  <si>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</si>
  <si>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</si>
  <si>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</si>
  <si>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</si>
  <si>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</si>
  <si>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</si>
  <si>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</si>
  <si>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</si>
  <si>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</si>
  <si>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</si>
  <si>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</si>
  <si>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</si>
  <si>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</si>
  <si>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</si>
  <si>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</si>
  <si>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</si>
  <si>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</si>
  <si>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</si>
  <si>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</si>
  <si>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</si>
  <si>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</si>
  <si>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</si>
  <si>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</si>
  <si>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</si>
  <si>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</si>
  <si>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</si>
  <si>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</si>
  <si>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</si>
  <si>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</si>
  <si>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</si>
  <si>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</si>
  <si>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</si>
  <si>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</si>
  <si>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</si>
  <si>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</si>
  <si>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</si>
  <si>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</si>
  <si>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</si>
  <si>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</si>
  <si>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</si>
  <si>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</si>
  <si>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</si>
  <si>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</si>
  <si>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</si>
  <si>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</si>
  <si>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</si>
  <si>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</si>
  <si>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</si>
  <si>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</si>
  <si>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</si>
  <si>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</si>
  <si>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</si>
  <si>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</si>
  <si>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</si>
  <si>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</si>
  <si>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</si>
  <si>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</si>
  <si>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</si>
  <si>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</si>
  <si>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</si>
  <si>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</si>
  <si>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</si>
  <si>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</si>
  <si>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</si>
  <si>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</si>
  <si>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</si>
  <si>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</si>
  <si>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</si>
  <si>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</si>
  <si>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</si>
  <si>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</si>
  <si>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</si>
  <si>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</si>
  <si>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</si>
  <si>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</si>
  <si>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</si>
  <si>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</si>
  <si>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</si>
  <si>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</si>
  <si>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</si>
  <si>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</si>
  <si>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</si>
  <si>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</si>
  <si>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</si>
  <si>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</si>
  <si>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</si>
  <si>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</si>
  <si>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</si>
  <si>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</si>
  <si>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</si>
  <si>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</si>
  <si>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</si>
  <si>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</si>
  <si>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</si>
  <si>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</si>
  <si>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</si>
  <si>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</si>
  <si>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</si>
  <si>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</si>
  <si>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</si>
  <si>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</si>
  <si>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</si>
  <si>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</si>
  <si>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</si>
  <si>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</si>
  <si>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</si>
  <si>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</si>
  <si>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</si>
  <si>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</si>
  <si>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</si>
  <si>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</si>
  <si>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</si>
  <si>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</si>
  <si>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</si>
  <si>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</si>
  <si>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</si>
  <si>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</si>
  <si>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</si>
  <si>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</si>
  <si>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</si>
  <si>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</si>
  <si>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</si>
  <si>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</si>
  <si>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</si>
  <si>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</si>
  <si>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</si>
  <si>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</si>
  <si>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</si>
  <si>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</si>
  <si>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</si>
  <si>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</si>
  <si>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</si>
  <si>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</si>
  <si>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</si>
  <si>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</si>
  <si>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</si>
  <si>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</si>
  <si>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</si>
  <si>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</si>
  <si>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</si>
  <si>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</si>
  <si>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</si>
  <si>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</si>
  <si>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</si>
  <si>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</si>
  <si>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</si>
  <si>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</si>
  <si>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</si>
  <si>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</si>
  <si>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</si>
  <si>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</si>
  <si>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</si>
  <si>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</si>
  <si>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</si>
  <si>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</si>
  <si>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</si>
  <si>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</si>
  <si>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</si>
  <si>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</si>
  <si>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</si>
  <si>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</si>
  <si>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</si>
  <si>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</si>
  <si>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</si>
  <si>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</si>
  <si>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</si>
  <si>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</si>
  <si>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</si>
  <si>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</si>
  <si>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</si>
  <si>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</si>
  <si>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</si>
  <si>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</si>
  <si>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</si>
  <si>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</si>
  <si>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</si>
  <si>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</si>
  <si>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</si>
  <si>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</si>
  <si>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</si>
  <si>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</si>
  <si>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</si>
  <si>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</si>
  <si>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</si>
  <si>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</si>
  <si>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</si>
  <si>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</si>
  <si>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</si>
  <si>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</si>
  <si>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</si>
  <si>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</si>
  <si>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</si>
  <si>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</si>
  <si>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</si>
  <si>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</si>
  <si>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</si>
  <si>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</si>
  <si>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</si>
  <si>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</si>
  <si>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</si>
  <si>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</si>
  <si>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</si>
  <si>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</si>
  <si>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</si>
  <si>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</si>
  <si>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</si>
  <si>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</si>
  <si>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</si>
  <si>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</si>
  <si>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</si>
  <si>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</si>
  <si>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</si>
  <si>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</si>
  <si>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</si>
  <si>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</si>
  <si>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</si>
  <si>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</si>
  <si>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</si>
  <si>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</si>
  <si>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</si>
  <si>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</si>
  <si>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</si>
  <si>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</si>
  <si>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</si>
  <si>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</si>
  <si>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</si>
  <si>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</si>
  <si>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</si>
  <si>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</si>
  <si>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</si>
  <si>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</si>
  <si>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</si>
  <si>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</si>
  <si>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</si>
  <si>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</si>
  <si>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</si>
  <si>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</si>
  <si>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</si>
  <si>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</si>
  <si>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</si>
  <si>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</si>
  <si>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</si>
  <si>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</si>
  <si>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</si>
  <si>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</si>
  <si>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</si>
  <si>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</si>
  <si>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</si>
  <si>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</si>
  <si>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</si>
  <si>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</si>
  <si>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</si>
  <si>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</si>
  <si>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</si>
  <si>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</si>
  <si>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</si>
  <si>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</si>
  <si>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</si>
  <si>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</si>
  <si>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</si>
  <si>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</si>
  <si>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</si>
  <si>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</si>
  <si>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</si>
  <si>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</si>
  <si>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</si>
  <si>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</si>
  <si>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</si>
  <si>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</si>
  <si>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</si>
  <si>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</si>
  <si>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</si>
  <si>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</si>
  <si>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</si>
  <si>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</si>
  <si>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</si>
  <si>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</si>
  <si>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</si>
  <si>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</si>
  <si>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</si>
  <si>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</si>
  <si>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</si>
  <si>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</si>
  <si>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</si>
  <si>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</si>
  <si>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</si>
  <si>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</si>
  <si>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</si>
  <si>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</si>
  <si>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</si>
  <si>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</si>
  <si>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</si>
  <si>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</si>
  <si>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</si>
  <si>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</si>
  <si>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</si>
  <si>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</si>
  <si>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</si>
  <si>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</si>
  <si>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</si>
  <si>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</si>
  <si>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</si>
  <si>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</si>
  <si>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</si>
  <si>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</si>
  <si>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</si>
  <si>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</si>
  <si>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</si>
  <si>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</si>
  <si>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</si>
  <si>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</si>
  <si>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</si>
  <si>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</si>
  <si>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</si>
  <si>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</si>
  <si>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</si>
  <si>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</si>
  <si>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</si>
  <si>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</si>
  <si>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</si>
  <si>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</si>
  <si>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</si>
  <si>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</si>
  <si>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</si>
  <si>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</si>
  <si>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</si>
  <si>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</si>
  <si>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</si>
  <si>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</si>
  <si>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</si>
  <si>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</si>
  <si>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</si>
  <si>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</si>
  <si>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</si>
  <si>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</si>
  <si>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</si>
  <si>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</si>
  <si>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</si>
  <si>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</si>
  <si>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</si>
  <si>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</si>
  <si>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</si>
  <si>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</si>
  <si>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</si>
  <si>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</si>
  <si>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</si>
  <si>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</si>
  <si>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</si>
  <si>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</si>
  <si>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</si>
  <si>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</si>
  <si>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</si>
  <si>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</si>
  <si>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</si>
  <si>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</si>
  <si>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</si>
  <si>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</si>
  <si>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</si>
  <si>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</si>
  <si>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</si>
  <si>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</si>
  <si>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</si>
  <si>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</si>
  <si>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</si>
  <si>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</si>
  <si>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</si>
  <si>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</si>
  <si>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</si>
  <si>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</si>
  <si>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</si>
  <si>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</si>
  <si>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</si>
  <si>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</si>
  <si>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</si>
  <si>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</si>
  <si>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</si>
  <si>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</si>
  <si>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</si>
  <si>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</si>
  <si>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</si>
  <si>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</si>
  <si>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</si>
  <si>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</si>
  <si>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</si>
  <si>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</si>
  <si>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</si>
  <si>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</si>
  <si>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</si>
  <si>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</si>
  <si>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</si>
  <si>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</si>
  <si>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</si>
  <si>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</si>
  <si>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</si>
  <si>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</si>
  <si>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</si>
  <si>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</si>
  <si>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</si>
  <si>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</si>
  <si>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</si>
  <si>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</si>
  <si>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</si>
  <si>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</si>
  <si>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</si>
  <si>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</si>
  <si>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</si>
  <si>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</si>
  <si>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</si>
  <si>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</si>
  <si>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</si>
  <si>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</si>
  <si>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</si>
  <si>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</si>
  <si>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</si>
  <si>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</si>
  <si>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</si>
  <si>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</si>
  <si>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</si>
  <si>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</si>
  <si>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</si>
  <si>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</si>
  <si>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</si>
  <si>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</si>
  <si>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</si>
  <si>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</si>
  <si>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</si>
  <si>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</si>
  <si>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</si>
  <si>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</si>
  <si>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</si>
  <si>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</si>
  <si>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</si>
  <si>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</si>
  <si>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</si>
  <si>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</si>
  <si>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</si>
  <si>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</si>
  <si>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</si>
  <si>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</si>
  <si>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</si>
  <si>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</si>
  <si>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</si>
  <si>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</si>
  <si>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</si>
  <si>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</si>
  <si>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</si>
  <si>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</si>
  <si>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</si>
  <si>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</si>
  <si>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</si>
  <si>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</si>
  <si>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</si>
  <si>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</si>
  <si>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</si>
  <si>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</si>
  <si>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</si>
  <si>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</si>
  <si>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</si>
  <si>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</si>
  <si>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</si>
  <si>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</si>
  <si>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</si>
  <si>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</si>
  <si>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</si>
  <si>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</si>
  <si>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</si>
  <si>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</si>
  <si>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</si>
  <si>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</si>
  <si>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</si>
  <si>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</si>
  <si>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</si>
  <si>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</si>
  <si>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</si>
  <si>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</si>
  <si>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</si>
  <si>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</si>
  <si>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</si>
  <si>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</si>
  <si>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</si>
  <si>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</si>
  <si>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</si>
  <si>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</si>
  <si>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</si>
  <si>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</si>
  <si>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</si>
  <si>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</si>
  <si>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</si>
  <si>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</si>
  <si>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</si>
  <si>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</si>
  <si>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</si>
  <si>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</si>
  <si>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</si>
  <si>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</si>
  <si>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</si>
  <si>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</si>
  <si>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</si>
  <si>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</si>
  <si>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</si>
  <si>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</si>
  <si>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</si>
  <si>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</si>
  <si>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</si>
  <si>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</si>
  <si>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</si>
  <si>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</si>
  <si>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</si>
  <si>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</si>
  <si>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</si>
  <si>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</si>
  <si>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</si>
  <si>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</si>
  <si>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</si>
  <si>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</si>
  <si>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</si>
  <si>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</si>
  <si>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</si>
  <si>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</si>
  <si>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</si>
  <si>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</si>
  <si>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</si>
  <si>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</si>
  <si>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</si>
  <si>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</si>
  <si>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</si>
  <si>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</si>
  <si>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</si>
  <si>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</si>
  <si>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</si>
  <si>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</si>
  <si>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</si>
  <si>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</si>
  <si>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</si>
  <si>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</si>
  <si>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</si>
  <si>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</si>
  <si>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</si>
  <si>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</si>
  <si>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</si>
  <si>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</si>
  <si>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</si>
  <si>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</si>
  <si>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</si>
  <si>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</si>
  <si>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</si>
  <si>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</si>
  <si>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</si>
  <si>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</si>
  <si>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</si>
  <si>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</si>
  <si>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</si>
  <si>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</si>
  <si>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</si>
  <si>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</si>
  <si>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</si>
  <si>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</si>
  <si>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</si>
  <si>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</si>
  <si>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</si>
  <si>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</si>
  <si>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</si>
  <si>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</si>
  <si>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</si>
  <si>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</si>
  <si>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</si>
  <si>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</si>
  <si>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</si>
  <si>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</si>
  <si>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</si>
  <si>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</si>
  <si>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</si>
  <si>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</si>
  <si>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</si>
  <si>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</si>
  <si>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</si>
  <si>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</si>
  <si>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</si>
  <si>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</si>
  <si>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</si>
  <si>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</si>
  <si>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</si>
  <si>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</si>
  <si>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</si>
  <si>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</si>
  <si>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</si>
  <si>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</si>
  <si>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</si>
  <si>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</si>
  <si>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</si>
  <si>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</si>
  <si>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</si>
  <si>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</si>
  <si>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</si>
  <si>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</si>
  <si>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</si>
  <si>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</si>
  <si>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</si>
  <si>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</si>
  <si>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</si>
  <si>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</si>
  <si>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</si>
  <si>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</si>
  <si>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</si>
  <si>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</si>
  <si>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</si>
  <si>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</si>
  <si>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</si>
  <si>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</si>
  <si>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</si>
  <si>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</si>
  <si>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</si>
  <si>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</si>
  <si>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</si>
  <si>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</si>
  <si>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</si>
  <si>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</si>
  <si>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</si>
  <si>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</si>
  <si>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</si>
  <si>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</si>
  <si>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</si>
  <si>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</si>
  <si>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</si>
  <si>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</si>
  <si>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</si>
  <si>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</si>
  <si>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</si>
  <si>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</si>
  <si>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</si>
  <si>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</si>
  <si>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</si>
  <si>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</si>
  <si>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</si>
  <si>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</si>
  <si>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</si>
  <si>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</si>
  <si>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</si>
  <si>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</si>
  <si>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</si>
  <si>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</si>
  <si>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</si>
  <si>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</si>
  <si>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</si>
  <si>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</si>
  <si>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</si>
  <si>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</si>
  <si>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</si>
  <si>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</si>
  <si>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</si>
  <si>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</si>
  <si>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</si>
  <si>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</si>
  <si>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</si>
  <si>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</si>
  <si>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</si>
  <si>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</si>
  <si>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</si>
  <si>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</si>
  <si>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</si>
  <si>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</si>
  <si>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</si>
  <si>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</si>
  <si>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</si>
  <si>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</si>
  <si>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</si>
  <si>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</si>
  <si>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</si>
  <si>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</si>
  <si>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</si>
  <si>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</si>
  <si>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</si>
  <si>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</si>
  <si>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</si>
  <si>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</si>
  <si>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</si>
  <si>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</si>
  <si>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</si>
  <si>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</si>
  <si>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</si>
  <si>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</si>
  <si>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</si>
  <si>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</si>
  <si>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</si>
  <si>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</si>
  <si>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</si>
  <si>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</si>
  <si>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</si>
  <si>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</si>
  <si>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</si>
  <si>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</si>
  <si>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</si>
  <si>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</si>
  <si>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</si>
  <si>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</si>
  <si>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</si>
  <si>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</si>
  <si>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</si>
  <si>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</si>
  <si>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</si>
  <si>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</si>
  <si>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</si>
  <si>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</si>
  <si>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</si>
  <si>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</si>
  <si>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</si>
  <si>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</si>
  <si>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</si>
  <si>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</si>
  <si>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</si>
  <si>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</si>
  <si>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</si>
  <si>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</si>
  <si>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</si>
  <si>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</si>
  <si>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</si>
  <si>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</si>
  <si>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</si>
  <si>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</si>
  <si>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</si>
  <si>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</si>
  <si>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</si>
  <si>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</si>
  <si>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</si>
  <si>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</si>
  <si>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</si>
  <si>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</si>
  <si>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</si>
  <si>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</si>
  <si>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</si>
  <si>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</si>
  <si>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</si>
  <si>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</si>
  <si>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</si>
  <si>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</si>
  <si>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</si>
  <si>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</si>
  <si>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</si>
  <si>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</si>
  <si>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</si>
  <si>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</si>
  <si>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</si>
  <si>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</si>
  <si>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</si>
  <si>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</si>
  <si>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</si>
  <si>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</si>
  <si>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</si>
  <si>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</si>
  <si>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</si>
  <si>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</si>
  <si>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</si>
  <si>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</si>
  <si>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</si>
  <si>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</si>
  <si>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</si>
  <si>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</si>
  <si>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</si>
  <si>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</si>
  <si>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</si>
  <si>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</si>
  <si>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</si>
  <si>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</si>
  <si>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</si>
  <si>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</si>
  <si>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</si>
  <si>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</si>
  <si>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</si>
  <si>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</si>
  <si>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</si>
  <si>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</si>
  <si>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</si>
  <si>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</si>
  <si>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</si>
  <si>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</si>
  <si>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</si>
  <si>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</si>
  <si>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</si>
  <si>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</si>
  <si>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</si>
  <si>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</si>
  <si>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</si>
  <si>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</si>
  <si>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</si>
  <si>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</si>
  <si>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</si>
  <si>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</si>
  <si>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</si>
  <si>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</si>
  <si>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</si>
  <si>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</si>
  <si>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</si>
  <si>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</si>
  <si>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</si>
  <si>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</si>
  <si>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</si>
  <si>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</si>
  <si>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</si>
  <si>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</si>
  <si>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</si>
  <si>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</si>
  <si>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</si>
  <si>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</si>
  <si>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</si>
  <si>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</si>
  <si>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</si>
  <si>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</si>
  <si>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</si>
  <si>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</si>
  <si>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</si>
  <si>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</si>
  <si>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</si>
  <si>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</si>
  <si>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</si>
  <si>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</si>
  <si>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</si>
  <si>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</si>
  <si>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</si>
  <si>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</si>
  <si>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</si>
  <si>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</si>
  <si>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</si>
  <si>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</si>
  <si>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</si>
  <si>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</si>
  <si>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</si>
  <si>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</si>
  <si>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</si>
  <si>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</si>
  <si>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</si>
  <si>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</si>
  <si>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</si>
  <si>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</si>
  <si>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</si>
  <si>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</si>
  <si>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</si>
  <si>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</si>
  <si>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</si>
  <si>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</si>
  <si>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</si>
  <si>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</si>
  <si>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</si>
  <si>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</si>
  <si>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</si>
  <si>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</si>
  <si>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</si>
  <si>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</si>
  <si>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</si>
  <si>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</si>
  <si>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</si>
  <si>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</si>
  <si>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</si>
  <si>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</si>
  <si>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</si>
  <si>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</si>
  <si>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</si>
  <si>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</si>
  <si>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</si>
  <si>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</si>
  <si>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</si>
  <si>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</si>
  <si>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</si>
  <si>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</si>
  <si>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</si>
  <si>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</si>
  <si>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</si>
  <si>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</si>
  <si>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</si>
  <si>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</si>
  <si>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</si>
  <si>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</si>
  <si>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</si>
  <si>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</si>
  <si>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</si>
  <si>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</si>
  <si>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</si>
  <si>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</si>
  <si>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</si>
  <si>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</si>
  <si>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</si>
  <si>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</si>
  <si>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</si>
  <si>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</si>
  <si>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</si>
  <si>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</si>
  <si>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</si>
  <si>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</si>
  <si>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</si>
  <si>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</si>
  <si>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</si>
  <si>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</si>
  <si>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</si>
  <si>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</si>
  <si>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</si>
  <si>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</si>
  <si>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</si>
  <si>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</si>
  <si>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</si>
  <si>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</si>
  <si>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</si>
  <si>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</si>
  <si>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</si>
  <si>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</si>
  <si>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</si>
  <si>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</si>
  <si>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</si>
  <si>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</si>
  <si>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</si>
  <si>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</si>
  <si>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</si>
  <si>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</si>
  <si>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</si>
  <si>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</si>
  <si>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</si>
  <si>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</si>
  <si>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</si>
  <si>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</si>
  <si>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</si>
  <si>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</si>
  <si>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</si>
  <si>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</si>
  <si>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</si>
  <si>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</si>
  <si>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</si>
  <si>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</si>
  <si>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</si>
  <si>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</si>
  <si>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</si>
  <si>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</si>
  <si>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</si>
  <si>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</si>
  <si>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</si>
  <si>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</si>
  <si>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</si>
  <si>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</si>
  <si>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</si>
  <si>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</si>
  <si>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</si>
  <si>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</si>
  <si>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</si>
  <si>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</si>
  <si>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</si>
  <si>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</si>
  <si>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</si>
  <si>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</si>
  <si>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</si>
  <si>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</si>
  <si>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</si>
  <si>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</si>
  <si>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</si>
  <si>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</si>
  <si>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</si>
  <si>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</si>
  <si>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</si>
  <si>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</si>
  <si>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</si>
  <si>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</si>
  <si>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</si>
  <si>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</si>
  <si>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</si>
  <si>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</si>
  <si>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</si>
  <si>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</si>
  <si>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</si>
  <si>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</si>
  <si>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</si>
  <si>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</si>
  <si>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</si>
  <si>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</si>
  <si>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</si>
  <si>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</si>
  <si>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</si>
  <si>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</si>
  <si>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</si>
  <si>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</si>
  <si>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</si>
  <si>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</si>
  <si>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</si>
  <si>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</si>
  <si>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</si>
  <si>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</si>
  <si>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</si>
  <si>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</si>
  <si>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</si>
  <si>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</si>
  <si>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</si>
  <si>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</si>
  <si>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</si>
  <si>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</si>
  <si>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</si>
  <si>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</si>
  <si>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</si>
  <si>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</si>
  <si>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</si>
  <si>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</si>
  <si>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</si>
  <si>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</si>
  <si>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</si>
  <si>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</si>
  <si>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</si>
  <si>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</si>
  <si>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</si>
  <si>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</si>
  <si>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</si>
  <si>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</si>
  <si>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</si>
  <si>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</si>
  <si>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</si>
  <si>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</si>
  <si>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</si>
  <si>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</si>
  <si>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</si>
  <si>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</si>
  <si>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</si>
  <si>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</si>
  <si>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</si>
  <si>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</si>
  <si>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</si>
  <si>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</si>
  <si>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</si>
  <si>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</si>
  <si>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</si>
  <si>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</si>
  <si>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</si>
  <si>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</si>
  <si>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</si>
  <si>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</si>
  <si>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</si>
  <si>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</si>
  <si>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</si>
  <si>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</si>
  <si>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</si>
  <si>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</si>
  <si>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</si>
  <si>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</si>
  <si>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</si>
  <si>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</si>
  <si>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</si>
  <si>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</si>
  <si>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</si>
  <si>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</si>
  <si>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</si>
  <si>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</si>
  <si>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</si>
  <si>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</si>
  <si>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</si>
  <si>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</si>
  <si>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</si>
  <si>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</si>
  <si>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</si>
  <si>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</si>
  <si>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</si>
  <si>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</si>
  <si>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</si>
  <si>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</si>
  <si>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</si>
  <si>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</si>
  <si>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</si>
  <si>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</si>
  <si>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</si>
  <si>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</si>
  <si>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</si>
  <si>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</si>
  <si>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</si>
  <si>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</si>
  <si>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</si>
  <si>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</si>
  <si>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</si>
  <si>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</si>
  <si>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</si>
  <si>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</si>
  <si>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</si>
  <si>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</si>
  <si>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</si>
  <si>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</si>
  <si>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</si>
  <si>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</si>
  <si>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</si>
  <si>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</si>
  <si>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</si>
  <si>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</si>
  <si>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</si>
  <si>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</si>
  <si>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</si>
  <si>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</si>
  <si>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</si>
  <si>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</si>
  <si>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</si>
  <si>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</si>
  <si>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</si>
  <si>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</si>
  <si>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</si>
  <si>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</si>
  <si>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</si>
  <si>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</si>
  <si>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</si>
  <si>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</si>
  <si>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</si>
  <si>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</si>
  <si>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</si>
  <si>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</si>
  <si>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</si>
  <si>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</si>
  <si>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</si>
  <si>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</si>
  <si>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</si>
  <si>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</si>
  <si>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</si>
  <si>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</si>
  <si>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</si>
  <si>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</si>
  <si>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</si>
  <si>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</si>
  <si>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</si>
  <si>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</si>
  <si>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</si>
  <si>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</si>
  <si>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</si>
  <si>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</si>
  <si>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</si>
  <si>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</si>
  <si>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</si>
  <si>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</si>
  <si>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</si>
  <si>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</si>
  <si>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</si>
  <si>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</si>
  <si>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</si>
  <si>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</si>
  <si>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</si>
  <si>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</si>
  <si>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</si>
  <si>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</si>
  <si>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</si>
  <si>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</si>
  <si>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</si>
  <si>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</si>
  <si>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</si>
  <si>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</si>
  <si>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</si>
  <si>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</si>
  <si>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</si>
  <si>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</si>
  <si>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</si>
  <si>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</si>
  <si>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</si>
  <si>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</si>
  <si>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</si>
  <si>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</si>
  <si>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</si>
  <si>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</si>
  <si>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</si>
  <si>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</si>
  <si>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</si>
  <si>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</si>
  <si>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</si>
  <si>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</si>
  <si>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</si>
  <si>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</si>
  <si>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</si>
  <si>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</si>
  <si>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</si>
  <si>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</si>
  <si>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</si>
  <si>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</si>
  <si>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</si>
  <si>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</si>
  <si>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</si>
  <si>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</si>
  <si>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</si>
  <si>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</si>
  <si>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</si>
  <si>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</si>
  <si>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</si>
  <si>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</si>
  <si>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</si>
  <si>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</si>
  <si>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</si>
  <si>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</si>
  <si>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</si>
  <si>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</si>
  <si>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</si>
  <si>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</si>
  <si>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</si>
  <si>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</si>
  <si>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</si>
  <si>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</si>
  <si>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</si>
  <si>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</si>
  <si>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</si>
  <si>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</si>
  <si>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</si>
  <si>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</si>
  <si>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</si>
  <si>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</si>
  <si>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</si>
  <si>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</si>
  <si>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</si>
  <si>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</si>
  <si>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</si>
  <si>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</si>
  <si>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</si>
  <si>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</si>
  <si>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</si>
  <si>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</si>
  <si>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</si>
  <si>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</si>
  <si>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</si>
  <si>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</si>
  <si>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</si>
  <si>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</si>
  <si>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</si>
  <si>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</si>
  <si>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</si>
  <si>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</si>
  <si>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</si>
  <si>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</si>
  <si>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</si>
  <si>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</si>
  <si>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</si>
  <si>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</si>
  <si>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</si>
  <si>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</si>
  <si>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</si>
  <si>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</si>
  <si>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</si>
  <si>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</si>
  <si>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</si>
  <si>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</si>
  <si>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</si>
  <si>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</si>
  <si>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</si>
  <si>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</si>
  <si>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</si>
  <si>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</si>
  <si>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</si>
  <si>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</si>
  <si>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</si>
  <si>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</si>
  <si>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</si>
  <si>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</si>
  <si>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</si>
  <si>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</si>
  <si>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</si>
  <si>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</si>
  <si>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</si>
  <si>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</si>
  <si>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</si>
  <si>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</si>
  <si>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</si>
  <si>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</si>
  <si>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</si>
  <si>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</si>
  <si>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</si>
  <si>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</si>
  <si>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</si>
  <si>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</si>
  <si>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</si>
  <si>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</si>
  <si>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</si>
  <si>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</si>
  <si>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</si>
  <si>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</si>
  <si>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</si>
  <si>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</si>
  <si>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</si>
  <si>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</si>
  <si>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</si>
  <si>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</si>
  <si>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</si>
  <si>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</si>
  <si>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</si>
  <si>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</si>
  <si>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</si>
  <si>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</si>
  <si>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</si>
  <si>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</si>
  <si>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</si>
  <si>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</si>
  <si>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</si>
  <si>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</si>
  <si>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</si>
  <si>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</si>
  <si>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</si>
  <si>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</si>
  <si>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</si>
  <si>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</si>
  <si>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</si>
  <si>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</si>
  <si>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</si>
  <si>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</si>
  <si>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</si>
  <si>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</si>
  <si>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</si>
  <si>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</si>
  <si>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</si>
  <si>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</si>
  <si>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</si>
  <si>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</si>
  <si>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</si>
  <si>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</si>
  <si>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</si>
  <si>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</si>
  <si>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</si>
  <si>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</si>
  <si>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</si>
  <si>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</si>
  <si>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</si>
  <si>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</si>
  <si>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</si>
  <si>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</si>
  <si>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</si>
  <si>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</si>
  <si>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</si>
  <si>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</si>
  <si>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</si>
  <si>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</si>
  <si>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</si>
  <si>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</si>
  <si>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</si>
  <si>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</si>
  <si>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</si>
  <si>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</si>
  <si>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</si>
  <si>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</si>
  <si>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</si>
  <si>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</si>
  <si>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</si>
  <si>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</si>
  <si>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</si>
  <si>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</si>
  <si>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</si>
  <si>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</si>
  <si>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</si>
  <si>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</si>
  <si>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</si>
  <si>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</si>
  <si>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</si>
  <si>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</si>
  <si>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</si>
  <si>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</si>
  <si>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</si>
  <si>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</si>
  <si>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</si>
  <si>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</si>
  <si>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</si>
  <si>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</si>
  <si>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</si>
  <si>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</si>
  <si>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</si>
  <si>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</si>
  <si>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</si>
  <si>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</si>
  <si>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</si>
  <si>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</si>
  <si>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</si>
  <si>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</si>
  <si>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</si>
  <si>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</si>
  <si>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</si>
  <si>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</si>
  <si>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</si>
  <si>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</si>
  <si>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</si>
  <si>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</si>
  <si>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</si>
  <si>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</si>
  <si>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</si>
  <si>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</si>
  <si>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</si>
  <si>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</si>
  <si>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</si>
  <si>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</si>
  <si>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</si>
  <si>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</si>
  <si>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</si>
  <si>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</si>
  <si>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</si>
  <si>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</si>
  <si>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</si>
  <si>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</si>
  <si>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</si>
  <si>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</si>
  <si>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</si>
  <si>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</si>
  <si>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</si>
  <si>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</si>
  <si>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</si>
  <si>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</si>
  <si>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</si>
  <si>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</si>
  <si>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</si>
  <si>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</si>
  <si>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</si>
  <si>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</si>
  <si>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</si>
  <si>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</si>
  <si>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</si>
  <si>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</si>
  <si>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</si>
  <si>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</si>
  <si>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</si>
  <si>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</si>
  <si>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</si>
  <si>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</si>
  <si>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</si>
  <si>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</si>
  <si>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</si>
  <si>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</si>
  <si>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</si>
  <si>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</si>
  <si>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</si>
  <si>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</si>
  <si>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</si>
  <si>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</si>
  <si>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</si>
  <si>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</si>
  <si>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</si>
  <si>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</si>
  <si>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</si>
  <si>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</si>
  <si>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</si>
  <si>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</si>
  <si>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</si>
  <si>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</si>
  <si>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</si>
  <si>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</si>
  <si>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</si>
  <si>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</si>
  <si>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</si>
  <si>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</si>
  <si>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</si>
  <si>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</si>
  <si>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</si>
  <si>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</si>
  <si>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</si>
  <si>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</si>
  <si>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</si>
  <si>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</si>
  <si>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</si>
  <si>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</si>
  <si>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</si>
  <si>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</si>
  <si>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</si>
  <si>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</si>
  <si>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</si>
  <si>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</si>
  <si>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</si>
  <si>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</si>
  <si>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</si>
  <si>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</si>
  <si>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</si>
  <si>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</si>
  <si>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</si>
  <si>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</si>
  <si>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</si>
  <si>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</si>
  <si>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</si>
  <si>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</si>
  <si>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</si>
  <si>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</si>
  <si>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</si>
  <si>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</si>
  <si>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</si>
  <si>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</si>
  <si>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</si>
  <si>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</si>
  <si>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</si>
  <si>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</si>
  <si>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</si>
  <si>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</si>
  <si>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</si>
  <si>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</si>
  <si>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</si>
  <si>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</si>
  <si>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</si>
  <si>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</si>
  <si>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</si>
  <si>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</si>
  <si>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</si>
  <si>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</si>
  <si>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</si>
  <si>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</si>
  <si>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</si>
  <si>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</si>
  <si>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</si>
  <si>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</si>
  <si>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</si>
  <si>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</si>
  <si>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</si>
  <si>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</si>
  <si>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</si>
  <si>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</si>
  <si>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</si>
  <si>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</si>
  <si>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</si>
  <si>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</si>
  <si>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</si>
  <si>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</si>
  <si>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</si>
  <si>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</si>
  <si>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</si>
  <si>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</si>
  <si>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</si>
  <si>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</si>
  <si>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</si>
  <si>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</si>
  <si>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</si>
  <si>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</si>
  <si>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</si>
  <si>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</si>
  <si>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</si>
  <si>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</si>
  <si>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</si>
  <si>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</si>
  <si>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</si>
  <si>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</si>
  <si>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</si>
  <si>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</si>
  <si>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</si>
  <si>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</si>
  <si>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</si>
  <si>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</si>
  <si>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</si>
  <si>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</si>
  <si>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</si>
  <si>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</si>
  <si>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</si>
  <si>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</si>
  <si>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</si>
  <si>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</si>
  <si>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</si>
  <si>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</si>
  <si>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</si>
  <si>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</si>
  <si>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</si>
  <si>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</si>
  <si>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</si>
  <si>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</si>
  <si>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</si>
  <si>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</si>
  <si>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</si>
  <si>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</si>
  <si>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</si>
  <si>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</si>
  <si>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</si>
  <si>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</si>
  <si>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</si>
  <si>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</si>
  <si>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</si>
  <si>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</si>
  <si>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</si>
  <si>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</si>
  <si>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</si>
  <si>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</si>
  <si>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</si>
  <si>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</si>
  <si>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</si>
  <si>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</si>
  <si>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</si>
  <si>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</si>
  <si>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</si>
  <si>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</si>
  <si>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</si>
  <si>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</si>
  <si>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</si>
  <si>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</si>
  <si>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</si>
  <si>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</si>
  <si>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</si>
  <si>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</si>
  <si>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</si>
  <si>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</si>
  <si>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</si>
  <si>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</si>
  <si>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</si>
  <si>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</si>
  <si>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</si>
  <si>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</si>
  <si>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</si>
  <si>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</si>
  <si>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</si>
  <si>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</si>
  <si>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</si>
  <si>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</si>
  <si>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</si>
  <si>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</si>
  <si>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</si>
  <si>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</si>
  <si>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</si>
  <si>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</si>
  <si>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</si>
  <si>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</si>
  <si>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</si>
  <si>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</si>
  <si>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</si>
  <si>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</si>
  <si>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</si>
  <si>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</si>
  <si>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</si>
  <si>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</si>
  <si>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</si>
  <si>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</si>
  <si>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</si>
  <si>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</si>
  <si>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</si>
  <si>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</si>
  <si>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</si>
  <si>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</si>
  <si>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</si>
  <si>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</si>
  <si>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</si>
  <si>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</si>
  <si>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</si>
  <si>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</si>
  <si>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</si>
  <si>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</si>
  <si>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</si>
  <si>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</si>
  <si>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</si>
  <si>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</si>
  <si>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</si>
  <si>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</si>
  <si>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</si>
  <si>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</si>
  <si>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</si>
  <si>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</si>
  <si>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</si>
  <si>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</si>
  <si>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</si>
  <si>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</si>
  <si>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</si>
  <si>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</si>
  <si>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</si>
  <si>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</si>
  <si>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</si>
  <si>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</si>
  <si>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</si>
  <si>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</si>
  <si>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</si>
  <si>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</si>
  <si>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</si>
  <si>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</si>
  <si>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</si>
  <si>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</si>
  <si>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</si>
  <si>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</si>
  <si>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</si>
  <si>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</si>
  <si>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</si>
  <si>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</si>
  <si>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</si>
  <si>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</si>
  <si>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</si>
  <si>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</si>
  <si>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</si>
  <si>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</si>
  <si>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</si>
  <si>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</si>
  <si>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</si>
  <si>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</si>
  <si>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</si>
  <si>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</si>
  <si>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</si>
  <si>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</si>
  <si>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</si>
  <si>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</si>
  <si>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</si>
  <si>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</si>
  <si>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</si>
  <si>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</si>
  <si>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</si>
  <si>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</si>
  <si>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</si>
  <si>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</si>
  <si>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</si>
  <si>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</si>
  <si>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</si>
  <si>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</si>
  <si>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</si>
  <si>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</si>
  <si>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</si>
  <si>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</si>
  <si>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</si>
  <si>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</si>
  <si>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</si>
  <si>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</si>
  <si>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</si>
  <si>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</si>
  <si>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</si>
  <si>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</si>
  <si>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</si>
  <si>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</si>
  <si>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</si>
  <si>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</si>
  <si>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</si>
  <si>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</si>
  <si>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</si>
  <si>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</si>
  <si>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</si>
  <si>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</si>
  <si>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</si>
  <si>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</si>
  <si>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</si>
  <si>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</si>
  <si>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</si>
  <si>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</si>
  <si>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</si>
  <si>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</si>
  <si>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</si>
  <si>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</si>
  <si>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</si>
  <si>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</si>
  <si>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</si>
  <si>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</si>
  <si>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</si>
  <si>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</si>
  <si>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</si>
  <si>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</si>
  <si>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</si>
  <si>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</si>
  <si>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</si>
  <si>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</si>
  <si>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</si>
  <si>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</si>
  <si>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</si>
  <si>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</si>
  <si>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</si>
  <si>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</si>
  <si>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</si>
  <si>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</si>
  <si>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</si>
  <si>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</si>
  <si>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</si>
  <si>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</si>
  <si>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</si>
  <si>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</si>
  <si>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</si>
  <si>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</si>
  <si>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</si>
  <si>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</si>
  <si>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</si>
  <si>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</si>
  <si>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</si>
  <si>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</si>
  <si>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</si>
  <si>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</si>
  <si>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</si>
  <si>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</si>
  <si>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</si>
  <si>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</si>
  <si>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</si>
  <si>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</si>
  <si>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</si>
  <si>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</si>
  <si>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</si>
  <si>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</si>
  <si>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</si>
  <si>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</si>
  <si>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</si>
  <si>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</si>
  <si>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</si>
  <si>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</si>
  <si>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</si>
  <si>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</si>
  <si>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</si>
  <si>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</si>
  <si>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</si>
  <si>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</si>
  <si>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</si>
  <si>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</si>
  <si>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</si>
  <si>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</si>
  <si>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</si>
  <si>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</si>
  <si>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</si>
  <si>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</si>
  <si>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</si>
  <si>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</si>
  <si>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</si>
  <si>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</si>
  <si>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</si>
  <si>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</si>
  <si>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</si>
  <si>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</si>
  <si>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</si>
  <si>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</si>
  <si>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</si>
  <si>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</si>
  <si>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</si>
  <si>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</si>
  <si>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</si>
  <si>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</si>
  <si>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</si>
  <si>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</si>
  <si>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</si>
  <si>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</si>
  <si>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</si>
  <si>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</si>
  <si>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</si>
  <si>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</si>
  <si>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</si>
  <si>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</si>
  <si>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</si>
  <si>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</si>
  <si>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</si>
  <si>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</si>
  <si>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</si>
  <si>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</si>
  <si>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</si>
  <si>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</si>
  <si>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</si>
  <si>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</si>
  <si>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</si>
  <si>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</si>
  <si>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</si>
  <si>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</si>
  <si>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</si>
  <si>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</si>
  <si>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</si>
  <si>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</si>
  <si>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</si>
  <si>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</si>
  <si>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</si>
  <si>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</si>
  <si>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</si>
  <si>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</si>
  <si>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</si>
  <si>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</si>
  <si>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</si>
  <si>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</si>
  <si>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</si>
  <si>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</si>
  <si>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</si>
  <si>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</si>
  <si>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</si>
  <si>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</si>
  <si>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</si>
  <si>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</si>
  <si>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</si>
  <si>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</si>
  <si>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</si>
  <si>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</si>
  <si>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</si>
  <si>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</si>
  <si>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</si>
  <si>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</si>
  <si>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</si>
  <si>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</si>
  <si>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</si>
  <si>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</si>
  <si>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</si>
  <si>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</si>
  <si>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</si>
  <si>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</si>
  <si>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</si>
  <si>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</si>
  <si>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</si>
  <si>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</si>
  <si>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</si>
  <si>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</si>
  <si>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</si>
  <si>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</si>
  <si>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</si>
  <si>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</si>
  <si>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</si>
  <si>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</si>
  <si>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</si>
  <si>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</si>
  <si>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</si>
  <si>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</si>
  <si>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</si>
  <si>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</si>
  <si>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</si>
  <si>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</si>
  <si>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</si>
  <si>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</si>
  <si>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</si>
  <si>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</si>
  <si>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</si>
  <si>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</si>
  <si>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</si>
  <si>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</si>
  <si>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</si>
  <si>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</si>
  <si>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</si>
  <si>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</si>
  <si>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</si>
  <si>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</si>
  <si>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</si>
  <si>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</si>
  <si>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</si>
  <si>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</si>
  <si>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</si>
  <si>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</si>
  <si>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</si>
  <si>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</si>
  <si>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</si>
  <si>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</si>
  <si>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</si>
  <si>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</si>
  <si>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</si>
  <si>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</si>
  <si>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</si>
  <si>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</si>
  <si>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</si>
  <si>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</si>
  <si>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</si>
  <si>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</si>
  <si>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</si>
  <si>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</si>
  <si>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</si>
  <si>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</si>
  <si>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</si>
  <si>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</si>
  <si>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</si>
  <si>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</si>
  <si>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</si>
  <si>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</si>
  <si>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</si>
  <si>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</si>
  <si>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</si>
  <si>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</si>
  <si>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</si>
  <si>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</si>
  <si>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</si>
  <si>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</si>
  <si>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</si>
  <si>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</si>
  <si>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</si>
  <si>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</si>
  <si>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</si>
  <si>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</si>
  <si>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</si>
  <si>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</si>
  <si>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</si>
  <si>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</si>
  <si>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</si>
  <si>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</si>
  <si>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</si>
  <si>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</si>
  <si>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</si>
  <si>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</si>
  <si>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</si>
  <si>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</si>
  <si>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</si>
  <si>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</si>
  <si>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</si>
  <si>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</si>
  <si>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</si>
  <si>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</si>
  <si>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</si>
  <si>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</si>
  <si>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</si>
  <si>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</si>
  <si>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</si>
  <si>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</si>
  <si>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</si>
  <si>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</si>
  <si>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</si>
  <si>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</si>
  <si>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</si>
  <si>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</si>
  <si>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</si>
  <si>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</si>
  <si>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</si>
  <si>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</si>
  <si>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</si>
  <si>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</si>
  <si>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</si>
  <si>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</si>
  <si>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</si>
  <si>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</si>
  <si>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</si>
  <si>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</si>
  <si>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</si>
  <si>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</si>
  <si>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</si>
  <si>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</si>
  <si>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</si>
  <si>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</si>
  <si>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</si>
  <si>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</si>
  <si>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</si>
  <si>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</si>
  <si>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</si>
  <si>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</si>
  <si>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</si>
  <si>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</si>
  <si>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</si>
  <si>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</si>
  <si>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</si>
  <si>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</si>
  <si>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</si>
  <si>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</si>
  <si>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</si>
  <si>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</si>
  <si>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</si>
  <si>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</si>
  <si>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</si>
  <si>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</si>
  <si>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</si>
  <si>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</si>
  <si>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</si>
  <si>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</si>
  <si>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</si>
  <si>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</si>
  <si>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</si>
  <si>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</si>
  <si>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</si>
  <si>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</si>
  <si>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</si>
  <si>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</si>
  <si>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</si>
  <si>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</si>
  <si>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</si>
  <si>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</si>
  <si>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</si>
  <si>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</si>
  <si>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</si>
  <si>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</si>
  <si>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</si>
  <si>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</si>
  <si>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</si>
  <si>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</si>
  <si>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</si>
  <si>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</si>
  <si>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</si>
  <si>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</si>
  <si>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</si>
  <si>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</si>
  <si>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</si>
  <si>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</si>
  <si>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</si>
  <si>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</si>
  <si>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</si>
  <si>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</si>
  <si>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</si>
  <si>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</si>
  <si>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</si>
  <si>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</si>
  <si>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</si>
  <si>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</si>
  <si>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</si>
  <si>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</si>
  <si>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</si>
  <si>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</si>
  <si>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</si>
  <si>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</si>
  <si>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</si>
  <si>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</si>
  <si>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</si>
  <si>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</si>
  <si>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</si>
  <si>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</si>
  <si>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</si>
  <si>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</si>
  <si>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</si>
  <si>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</si>
  <si>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</si>
  <si>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</si>
  <si>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</si>
  <si>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</si>
  <si>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</si>
  <si>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</si>
  <si>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</si>
  <si>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</si>
  <si>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</si>
  <si>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</si>
  <si>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</si>
  <si>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</si>
  <si>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</si>
  <si>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</si>
  <si>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</si>
  <si>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</si>
  <si>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</si>
  <si>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</si>
  <si>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</si>
  <si>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</si>
  <si>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</si>
  <si>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</si>
  <si>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</si>
  <si>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</si>
  <si>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</si>
  <si>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</si>
  <si>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</si>
  <si>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</si>
  <si>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</si>
  <si>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</si>
  <si>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</si>
  <si>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</si>
  <si>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</si>
  <si>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</si>
  <si>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</si>
  <si>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</si>
  <si>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</si>
  <si>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</si>
  <si>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</si>
  <si>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</si>
  <si>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</si>
  <si>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</si>
  <si>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</si>
  <si>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</si>
  <si>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</si>
  <si>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</si>
  <si>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</si>
  <si>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</si>
  <si>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</si>
  <si>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</si>
  <si>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</si>
  <si>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</si>
  <si>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</si>
  <si>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</si>
  <si>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</si>
  <si>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</si>
  <si>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</si>
  <si>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</si>
  <si>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</si>
  <si>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</si>
  <si>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</si>
  <si>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</si>
  <si>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</si>
  <si>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</si>
  <si>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</si>
  <si>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</si>
  <si>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</si>
  <si>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</si>
  <si>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</si>
  <si>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</si>
  <si>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</si>
  <si>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</si>
  <si>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</si>
  <si>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</si>
  <si>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</si>
  <si>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</si>
  <si>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</si>
  <si>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</si>
  <si>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</si>
  <si>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</si>
  <si>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</si>
  <si>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</si>
  <si>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</si>
  <si>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</si>
  <si>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</si>
  <si>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</si>
  <si>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</si>
  <si>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</si>
  <si>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</si>
  <si>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</si>
  <si>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</si>
  <si>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</si>
  <si>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</si>
  <si>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</si>
  <si>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</si>
  <si>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</si>
  <si>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</si>
  <si>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</si>
  <si>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</si>
  <si>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</si>
  <si>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</si>
  <si>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</si>
  <si>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</si>
  <si>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</si>
  <si>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</si>
  <si>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</si>
  <si>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</si>
  <si>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</si>
  <si>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</si>
  <si>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</si>
  <si>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</si>
  <si>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</si>
  <si>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</si>
  <si>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</si>
  <si>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</si>
  <si>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</si>
  <si>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</si>
  <si>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</si>
  <si>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</si>
  <si>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</si>
  <si>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</si>
  <si>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</si>
  <si>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</si>
  <si>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</si>
  <si>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</si>
  <si>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</si>
  <si>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</si>
  <si>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</si>
  <si>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</si>
  <si>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</si>
  <si>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</si>
  <si>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</si>
  <si>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</si>
  <si>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</si>
  <si>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</si>
  <si>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</si>
  <si>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</si>
  <si>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</si>
  <si>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</si>
  <si>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</si>
  <si>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</si>
  <si>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</si>
  <si>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</si>
  <si>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</si>
  <si>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</si>
  <si>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</si>
  <si>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</si>
  <si>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</si>
  <si>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</si>
  <si>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</si>
  <si>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</si>
  <si>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</si>
  <si>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</si>
  <si>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</si>
  <si>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</si>
  <si>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</si>
  <si>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</si>
  <si>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</si>
  <si>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</si>
  <si>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</si>
  <si>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</si>
  <si>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</si>
  <si>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</si>
  <si>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</si>
  <si>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</si>
  <si>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</si>
  <si>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</si>
  <si>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</si>
  <si>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</si>
  <si>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</si>
  <si>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</si>
  <si>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</si>
  <si>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</si>
  <si>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</si>
  <si>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</si>
  <si>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</si>
  <si>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</si>
  <si>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</si>
  <si>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</si>
  <si>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</si>
  <si>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</si>
  <si>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</si>
  <si>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</si>
  <si>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</si>
  <si>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</si>
  <si>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</si>
  <si>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</si>
  <si>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</si>
  <si>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</si>
  <si>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</si>
  <si>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</si>
  <si>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</si>
  <si>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</si>
  <si>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</si>
  <si>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</si>
  <si>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</si>
  <si>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</si>
  <si>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</si>
  <si>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</si>
  <si>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</si>
  <si>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</si>
  <si>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</si>
  <si>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</si>
  <si>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</si>
  <si>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</si>
  <si>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</si>
  <si>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</si>
  <si>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</si>
  <si>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</si>
  <si>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</si>
  <si>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</si>
  <si>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</si>
  <si>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</si>
  <si>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</si>
  <si>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</si>
  <si>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</si>
  <si>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</si>
  <si>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</si>
  <si>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</si>
  <si>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</si>
  <si>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</si>
  <si>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</si>
  <si>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</si>
  <si>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</si>
  <si>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</si>
  <si>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</si>
  <si>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</si>
  <si>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</si>
  <si>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</si>
  <si>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</si>
  <si>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</si>
  <si>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</si>
  <si>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</si>
  <si>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</si>
  <si>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</si>
  <si>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</si>
  <si>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</si>
  <si>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</si>
  <si>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</si>
  <si>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</si>
  <si>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</si>
  <si>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</si>
  <si>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</si>
  <si>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</si>
  <si>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</si>
  <si>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</si>
  <si>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</si>
  <si>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</si>
  <si>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</si>
  <si>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</si>
  <si>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</si>
  <si>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</si>
  <si>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</si>
  <si>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</si>
  <si>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</si>
  <si>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</si>
  <si>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</si>
  <si>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</si>
  <si>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</si>
  <si>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</si>
  <si>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</si>
  <si>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</si>
  <si>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</si>
  <si>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</si>
  <si>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</si>
  <si>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</si>
  <si>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</si>
  <si>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</si>
  <si>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</si>
  <si>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</si>
  <si>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</si>
  <si>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</si>
  <si>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</si>
  <si>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</si>
  <si>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</si>
  <si>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</si>
  <si>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</si>
  <si>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</si>
  <si>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</si>
  <si>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</si>
  <si>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</si>
  <si>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</si>
  <si>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</si>
  <si>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</si>
  <si>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</si>
  <si>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</si>
  <si>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</si>
  <si>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</si>
  <si>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</si>
  <si>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</si>
  <si>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</si>
  <si>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</si>
  <si>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</si>
  <si>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</si>
  <si>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</si>
  <si>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</si>
  <si>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</si>
  <si>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</si>
  <si>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</si>
  <si>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</si>
  <si>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</si>
  <si>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</si>
  <si>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</si>
  <si>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</si>
  <si>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</si>
  <si>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</si>
  <si>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</si>
  <si>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</si>
  <si>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</si>
  <si>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</si>
  <si>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</si>
  <si>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</si>
  <si>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</si>
  <si>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</si>
  <si>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</si>
  <si>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</si>
  <si>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</si>
  <si>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</si>
  <si>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</si>
  <si>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</si>
  <si>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</si>
  <si>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</si>
  <si>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</si>
  <si>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</si>
  <si>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</si>
  <si>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</si>
  <si>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</si>
  <si>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</si>
  <si>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</si>
  <si>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</si>
  <si>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</si>
  <si>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</si>
  <si>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</si>
  <si>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</si>
  <si>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</si>
  <si>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</si>
  <si>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</si>
  <si>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</si>
  <si>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</si>
  <si>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</si>
  <si>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</si>
  <si>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</si>
  <si>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</si>
  <si>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</si>
  <si>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</si>
  <si>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</si>
  <si>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</si>
  <si>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</si>
  <si>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</si>
  <si>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</si>
  <si>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</si>
  <si>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</si>
  <si>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</si>
  <si>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</si>
  <si>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</si>
  <si>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</si>
  <si>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</si>
  <si>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</si>
  <si>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</si>
  <si>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</si>
  <si>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</si>
  <si>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</si>
  <si>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</si>
  <si>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</si>
  <si>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</si>
  <si>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</si>
  <si>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</si>
  <si>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</si>
  <si>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</si>
  <si>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</si>
  <si>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</si>
  <si>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</si>
  <si>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</si>
  <si>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</si>
  <si>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</si>
  <si>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</si>
  <si>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</si>
  <si>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</si>
  <si>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</si>
  <si>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</si>
  <si>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</si>
  <si>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</si>
  <si>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</si>
  <si>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</si>
  <si>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</si>
  <si>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</si>
  <si>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</si>
  <si>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</si>
  <si>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</si>
  <si>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</si>
  <si>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</si>
  <si>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</si>
  <si>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</si>
  <si>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</si>
  <si>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</si>
  <si>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</si>
  <si>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</si>
  <si>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</si>
  <si>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</si>
  <si>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</si>
  <si>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</si>
  <si>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</si>
  <si>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</si>
  <si>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</si>
  <si>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</si>
  <si>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</si>
  <si>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</si>
  <si>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</si>
  <si>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</si>
  <si>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</si>
  <si>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</si>
  <si>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</si>
  <si>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</si>
  <si>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</si>
  <si>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</si>
  <si>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</si>
  <si>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</si>
  <si>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</si>
  <si>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</si>
  <si>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</si>
  <si>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</si>
  <si>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</si>
  <si>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</si>
  <si>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</si>
  <si>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</si>
  <si>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</si>
  <si>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</si>
  <si>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</si>
  <si>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</si>
  <si>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</si>
  <si>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</si>
  <si>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</si>
  <si>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</si>
  <si>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</si>
  <si>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</si>
  <si>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</si>
  <si>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</si>
  <si>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</si>
  <si>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</si>
  <si>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</si>
  <si>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</si>
  <si>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</si>
  <si>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</si>
  <si>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</si>
  <si>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</si>
  <si>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</si>
  <si>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</si>
  <si>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</si>
  <si>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</si>
  <si>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</si>
  <si>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</si>
  <si>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</si>
  <si>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</si>
  <si>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</si>
  <si>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</si>
  <si>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</si>
  <si>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</si>
  <si>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</si>
  <si>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</si>
  <si>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</si>
  <si>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</si>
  <si>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</si>
  <si>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</si>
  <si>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</si>
  <si>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</si>
  <si>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</si>
  <si>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</si>
  <si>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</si>
  <si>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</si>
  <si>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</si>
  <si>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</si>
  <si>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</si>
  <si>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</si>
  <si>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</si>
  <si>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</si>
  <si>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</si>
  <si>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</si>
  <si>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</si>
  <si>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</si>
  <si>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</si>
  <si>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</si>
  <si>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</si>
  <si>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</si>
  <si>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</si>
  <si>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</si>
  <si>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</si>
  <si>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</si>
  <si>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</si>
  <si>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</si>
  <si>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</si>
  <si>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</si>
  <si>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</si>
  <si>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</si>
  <si>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</si>
  <si>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</si>
  <si>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</si>
  <si>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</si>
  <si>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</si>
  <si>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</si>
  <si>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</si>
  <si>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</si>
  <si>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</si>
  <si>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</si>
  <si>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</si>
  <si>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</si>
  <si>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</si>
  <si>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</si>
  <si>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</si>
  <si>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</si>
  <si>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</si>
  <si>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</si>
  <si>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</si>
  <si>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</si>
  <si>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</si>
  <si>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</si>
  <si>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</si>
  <si>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</si>
  <si>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</si>
  <si>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</si>
  <si>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</si>
  <si>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</si>
  <si>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</si>
  <si>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</si>
  <si>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</si>
  <si>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</si>
  <si>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</si>
  <si>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</si>
  <si>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</si>
  <si>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</si>
  <si>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</si>
  <si>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</si>
  <si>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</si>
  <si>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</si>
  <si>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</si>
  <si>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</si>
  <si>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</si>
  <si>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</si>
  <si>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</si>
  <si>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</si>
  <si>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</si>
  <si>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</si>
  <si>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</si>
  <si>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</si>
  <si>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</si>
  <si>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</si>
  <si>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</si>
  <si>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</si>
  <si>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</si>
  <si>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</si>
  <si>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</si>
  <si>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</si>
  <si>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</si>
  <si>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</si>
  <si>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</si>
  <si>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</si>
  <si>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</si>
  <si>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</si>
  <si>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</si>
  <si>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</si>
  <si>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</si>
  <si>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</si>
  <si>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</si>
  <si>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</si>
  <si>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</si>
  <si>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</si>
  <si>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</si>
  <si>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</si>
  <si>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</si>
  <si>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</si>
  <si>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</si>
  <si>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</si>
  <si>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</si>
  <si>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</si>
  <si>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</si>
  <si>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</si>
  <si>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</si>
  <si>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</si>
  <si>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</si>
  <si>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</si>
  <si>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</si>
  <si>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</si>
  <si>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</si>
  <si>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</si>
  <si>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</si>
  <si>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</si>
  <si>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</si>
  <si>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</si>
  <si>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</si>
  <si>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</si>
  <si>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</si>
  <si>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</si>
  <si>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</si>
  <si>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</si>
  <si>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</si>
  <si>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</si>
  <si>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</si>
  <si>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</si>
  <si>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</si>
  <si>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</si>
  <si>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</si>
  <si>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</si>
  <si>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</si>
  <si>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</si>
  <si>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</si>
  <si>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</si>
  <si>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</si>
  <si>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</si>
  <si>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</si>
  <si>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</si>
  <si>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</si>
  <si>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</si>
  <si>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</si>
  <si>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</si>
  <si>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</si>
  <si>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</si>
  <si>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</si>
  <si>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</si>
  <si>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</si>
  <si>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</si>
  <si>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</si>
  <si>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</si>
  <si>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</si>
  <si>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</si>
  <si>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</si>
  <si>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</si>
  <si>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</si>
  <si>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</si>
  <si>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</si>
  <si>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</si>
  <si>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</si>
  <si>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</si>
  <si>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</si>
  <si>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</si>
  <si>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</si>
  <si>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</si>
  <si>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</si>
  <si>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</si>
  <si>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</si>
  <si>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</si>
  <si>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</si>
  <si>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</si>
  <si>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</si>
  <si>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</si>
  <si>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</si>
  <si>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</si>
  <si>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</si>
  <si>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</si>
  <si>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</si>
  <si>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</si>
  <si>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</si>
  <si>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</si>
  <si>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</si>
  <si>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</si>
  <si>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</si>
  <si>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</si>
  <si>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</si>
  <si>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</si>
  <si>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</si>
  <si>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</si>
  <si>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</si>
  <si>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</si>
  <si>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</si>
  <si>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</si>
  <si>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</si>
  <si>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</si>
  <si>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</si>
  <si>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</si>
  <si>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</si>
  <si>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</si>
  <si>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</si>
  <si>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</si>
  <si>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</si>
  <si>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</si>
  <si>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</si>
  <si>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</si>
  <si>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</si>
  <si>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</si>
  <si>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</si>
  <si>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</si>
  <si>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</si>
  <si>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</si>
  <si>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</si>
  <si>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</si>
  <si>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</si>
  <si>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</si>
  <si>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</si>
  <si>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</si>
  <si>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</si>
  <si>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</si>
  <si>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</si>
  <si>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</si>
  <si>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</si>
  <si>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</si>
  <si>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</si>
  <si>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</si>
  <si>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</si>
  <si>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</si>
  <si>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</si>
  <si>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</si>
  <si>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</si>
  <si>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</si>
  <si>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</si>
  <si>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</si>
  <si>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</si>
  <si>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</si>
  <si>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</si>
  <si>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</si>
  <si>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</si>
  <si>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</si>
  <si>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</si>
  <si>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</si>
  <si>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</si>
  <si>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</si>
  <si>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</si>
  <si>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</si>
  <si>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</si>
  <si>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</si>
  <si>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</si>
  <si>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</si>
  <si>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</si>
  <si>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</si>
  <si>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</si>
  <si>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</si>
  <si>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</si>
  <si>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</si>
  <si>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</si>
  <si>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</si>
  <si>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</si>
  <si>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</si>
  <si>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</si>
  <si>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</si>
  <si>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</si>
  <si>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</si>
  <si>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</si>
  <si>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</si>
  <si>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</si>
  <si>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</si>
  <si>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</si>
  <si>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</si>
  <si>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</si>
  <si>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</si>
  <si>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</si>
  <si>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</si>
  <si>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</si>
  <si>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</si>
  <si>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</si>
  <si>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</si>
  <si>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</si>
  <si>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</si>
  <si>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</si>
  <si>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</si>
  <si>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</si>
  <si>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</si>
  <si>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</si>
  <si>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</si>
  <si>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</si>
  <si>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</si>
  <si>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</si>
  <si>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</si>
  <si>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</si>
  <si>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</si>
  <si>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</si>
  <si>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</si>
  <si>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</si>
  <si>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</si>
  <si>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</si>
  <si>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</si>
  <si>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</si>
  <si>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</si>
  <si>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</si>
  <si>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</si>
  <si>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</si>
  <si>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</si>
  <si>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</si>
  <si>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</si>
  <si>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</si>
  <si>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</si>
  <si>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</si>
  <si>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</si>
  <si>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</si>
  <si>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</si>
  <si>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</si>
  <si>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</si>
  <si>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</si>
  <si>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</si>
  <si>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</si>
  <si>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</si>
  <si>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</si>
  <si>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</si>
  <si>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</si>
  <si>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</si>
  <si>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</si>
  <si>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</si>
  <si>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</si>
  <si>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</si>
  <si>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</si>
  <si>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</si>
  <si>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</si>
  <si>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</si>
  <si>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</si>
  <si>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</si>
  <si>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</si>
  <si>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</si>
  <si>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</si>
  <si>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</si>
  <si>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</si>
  <si>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</si>
  <si>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</si>
  <si>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</si>
  <si>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</si>
  <si>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</si>
  <si>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</si>
  <si>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</si>
  <si>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</si>
  <si>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</si>
  <si>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</si>
  <si>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</si>
  <si>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</si>
  <si>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</si>
  <si>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</si>
  <si>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</si>
  <si>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</si>
  <si>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</si>
  <si>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</si>
  <si>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</si>
  <si>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</si>
  <si>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</si>
  <si>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</si>
  <si>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</si>
  <si>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</si>
  <si>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</si>
  <si>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</si>
  <si>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</si>
  <si>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</si>
  <si>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</si>
  <si>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</si>
  <si>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</si>
  <si>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</si>
  <si>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</si>
  <si>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</si>
  <si>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</si>
  <si>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</si>
  <si>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</si>
  <si>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</si>
  <si>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</si>
  <si>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</si>
  <si>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</si>
  <si>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</si>
  <si>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</si>
  <si>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</si>
  <si>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</si>
  <si>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</si>
  <si>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</si>
  <si>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</si>
  <si>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</si>
  <si>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</si>
  <si>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</si>
  <si>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</si>
  <si>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</si>
  <si>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</si>
  <si>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</si>
  <si>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</si>
  <si>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</si>
  <si>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</si>
  <si>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</si>
  <si>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</si>
  <si>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</si>
  <si>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</si>
  <si>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</si>
  <si>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</si>
  <si>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</si>
  <si>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</si>
  <si>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</si>
  <si>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</si>
  <si>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</si>
  <si>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</si>
  <si>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</si>
  <si>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</si>
  <si>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</si>
  <si>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</si>
  <si>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</si>
  <si>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</si>
  <si>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</si>
  <si>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</si>
  <si>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</si>
  <si>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</si>
  <si>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</si>
  <si>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</si>
  <si>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</si>
  <si>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</si>
  <si>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</si>
  <si>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</si>
  <si>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</si>
  <si>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</si>
  <si>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</si>
  <si>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</si>
  <si>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</si>
  <si>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</si>
  <si>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</si>
  <si>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</si>
  <si>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</si>
  <si>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</si>
  <si>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</si>
  <si>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</si>
  <si>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</si>
  <si>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</si>
  <si>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</si>
  <si>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</si>
  <si>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</si>
  <si>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</si>
  <si>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</si>
  <si>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</si>
  <si>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</si>
  <si>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</si>
  <si>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</si>
  <si>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</si>
  <si>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</si>
  <si>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</si>
  <si>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</si>
  <si>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</si>
  <si>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</si>
  <si>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</si>
  <si>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</si>
  <si>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</si>
  <si>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</si>
  <si>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</si>
  <si>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</si>
  <si>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</si>
  <si>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</si>
  <si>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</si>
  <si>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</si>
  <si>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</si>
  <si>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</si>
  <si>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</si>
  <si>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</si>
  <si>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</si>
  <si>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</si>
  <si>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</si>
  <si>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</si>
  <si>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</si>
  <si>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</si>
  <si>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</si>
  <si>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</si>
  <si>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</si>
  <si>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</si>
  <si>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</si>
  <si>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</si>
  <si>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</si>
  <si>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</si>
  <si>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</si>
  <si>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</si>
  <si>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</si>
  <si>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</si>
  <si>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</si>
  <si>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</si>
  <si>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</si>
  <si>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</si>
  <si>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</si>
  <si>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</si>
  <si>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</si>
  <si>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</si>
  <si>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</si>
  <si>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</si>
  <si>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</si>
  <si>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</si>
  <si>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</si>
  <si>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</si>
  <si>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</si>
  <si>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</si>
  <si>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</si>
  <si>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</si>
  <si>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</si>
  <si>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</si>
  <si>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</si>
  <si>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</si>
  <si>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</si>
  <si>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</si>
  <si>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</si>
  <si>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</si>
  <si>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</si>
  <si>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</si>
  <si>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</si>
  <si>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</si>
  <si>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</si>
  <si>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</si>
  <si>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</si>
  <si>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</si>
  <si>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</si>
  <si>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</si>
  <si>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</si>
  <si>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</si>
  <si>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</si>
  <si>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</si>
  <si>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</si>
  <si>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</si>
  <si>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</si>
  <si>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</si>
  <si>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</si>
  <si>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</si>
  <si>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</si>
  <si>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</si>
  <si>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</si>
  <si>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</si>
  <si>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</si>
  <si>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</si>
  <si>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</si>
  <si>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</si>
  <si>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</si>
  <si>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</si>
  <si>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</si>
  <si>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</si>
  <si>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</si>
  <si>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</si>
  <si>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</si>
  <si>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</si>
  <si>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</si>
  <si>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</si>
  <si>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</si>
  <si>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</si>
  <si>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</si>
  <si>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</si>
  <si>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</si>
  <si>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</si>
  <si>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</si>
  <si>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</si>
  <si>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</si>
  <si>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</si>
  <si>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</si>
  <si>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</si>
  <si>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</si>
  <si>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</si>
  <si>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</si>
  <si>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</si>
  <si>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</si>
  <si>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</si>
  <si>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</si>
  <si>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</si>
  <si>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</si>
  <si>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</si>
  <si>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</si>
  <si>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</si>
  <si>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</si>
  <si>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</si>
  <si>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</si>
  <si>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</si>
  <si>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</si>
  <si>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</si>
  <si>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</si>
  <si>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</si>
  <si>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</si>
  <si>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</si>
  <si>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</si>
  <si>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</si>
  <si>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</si>
  <si>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</si>
  <si>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</si>
  <si>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</si>
  <si>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</si>
  <si>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</si>
  <si>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</si>
  <si>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</si>
  <si>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</si>
  <si>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</si>
  <si>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</si>
  <si>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</si>
  <si>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</si>
  <si>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</si>
  <si>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</si>
  <si>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</si>
  <si>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</si>
  <si>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</si>
  <si>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</si>
  <si>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</si>
  <si>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</si>
  <si>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</si>
  <si>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</si>
  <si>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</si>
  <si>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</si>
  <si>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</si>
  <si>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</si>
  <si>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</si>
  <si>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</si>
  <si>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</si>
  <si>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</si>
  <si>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</si>
  <si>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</si>
  <si>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</si>
  <si>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</si>
  <si>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</si>
  <si>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</si>
  <si>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</si>
  <si>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</si>
  <si>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</si>
  <si>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</si>
  <si>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</si>
  <si>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</si>
  <si>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</si>
  <si>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</si>
  <si>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</si>
  <si>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</si>
  <si>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</si>
  <si>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</si>
  <si>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</si>
  <si>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</si>
  <si>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</si>
  <si>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</si>
  <si>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</si>
  <si>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</si>
  <si>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</si>
  <si>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</si>
  <si>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</si>
  <si>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</si>
  <si>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</si>
  <si>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</si>
  <si>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</si>
  <si>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</si>
  <si>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</si>
  <si>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</si>
  <si>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</si>
  <si>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</si>
  <si>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</si>
  <si>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</si>
  <si>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</si>
  <si>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</si>
  <si>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</si>
  <si>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</si>
  <si>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</si>
  <si>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</si>
  <si>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</si>
  <si>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</si>
  <si>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</si>
  <si>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</si>
  <si>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</si>
  <si>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</si>
  <si>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</si>
  <si>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</si>
  <si>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</si>
  <si>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</si>
  <si>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</si>
  <si>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</si>
  <si>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</si>
  <si>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</si>
  <si>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</si>
  <si>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</si>
  <si>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</si>
  <si>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</si>
  <si>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</si>
  <si>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</si>
  <si>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</si>
  <si>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</si>
  <si>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</si>
  <si>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</si>
  <si>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</si>
  <si>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</si>
  <si>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</si>
  <si>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</si>
  <si>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</si>
  <si>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</si>
  <si>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</si>
  <si>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</si>
  <si>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</si>
  <si>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</si>
  <si>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</si>
  <si>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</si>
  <si>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</si>
  <si>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</si>
  <si>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</si>
  <si>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</si>
  <si>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</si>
  <si>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</si>
  <si>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</si>
  <si>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</si>
  <si>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</si>
  <si>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</si>
  <si>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</si>
  <si>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</si>
  <si>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</si>
  <si>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</si>
  <si>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</si>
  <si>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</si>
  <si>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</si>
  <si>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</si>
  <si>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</si>
  <si>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</si>
  <si>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</si>
  <si>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</si>
  <si>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</si>
  <si>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</si>
  <si>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</si>
  <si>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</si>
  <si>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</si>
  <si>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</si>
  <si>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</si>
  <si>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</si>
  <si>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</si>
  <si>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</si>
  <si>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</si>
  <si>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</si>
  <si>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</si>
  <si>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</si>
  <si>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</si>
  <si>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</si>
  <si>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</si>
  <si>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</si>
  <si>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</si>
  <si>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</si>
  <si>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</si>
  <si>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</si>
  <si>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</si>
  <si>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</si>
  <si>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</si>
  <si>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</si>
  <si>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</si>
  <si>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</si>
  <si>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</si>
  <si>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</si>
  <si>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</si>
  <si>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</si>
  <si>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</si>
  <si>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</si>
  <si>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</si>
  <si>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</si>
  <si>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</si>
  <si>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</si>
  <si>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</si>
  <si>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</si>
  <si>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</si>
  <si>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</si>
  <si>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</si>
  <si>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</si>
  <si>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</si>
  <si>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</si>
  <si>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</si>
  <si>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</si>
  <si>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</si>
  <si>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</si>
  <si>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</si>
  <si>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</si>
  <si>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</si>
  <si>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</si>
  <si>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</si>
  <si>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</si>
  <si>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</si>
  <si>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</si>
  <si>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</si>
  <si>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</si>
  <si>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</si>
  <si>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</si>
  <si>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</si>
  <si>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</si>
  <si>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</si>
  <si>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</si>
  <si>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</si>
  <si>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</si>
  <si>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</si>
  <si>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</si>
  <si>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</si>
  <si>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</si>
  <si>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</si>
  <si>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</si>
  <si>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</si>
  <si>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</si>
  <si>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</si>
  <si>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</si>
  <si>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</si>
  <si>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</si>
  <si>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</si>
  <si>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</si>
  <si>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</si>
  <si>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</si>
  <si>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</si>
  <si>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</si>
  <si>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</si>
  <si>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</si>
  <si>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</si>
  <si>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</si>
  <si>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</si>
  <si>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</si>
  <si>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</si>
  <si>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</si>
  <si>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</si>
  <si>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</si>
  <si>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</si>
  <si>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</si>
  <si>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</si>
  <si>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</si>
  <si>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</si>
  <si>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</si>
  <si>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</si>
  <si>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</si>
  <si>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</si>
  <si>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</si>
  <si>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</si>
  <si>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</si>
  <si>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</si>
  <si>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</si>
  <si>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</si>
  <si>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</si>
  <si>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</si>
  <si>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</si>
  <si>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</si>
  <si>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</si>
  <si>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</si>
  <si>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</si>
  <si>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</si>
  <si>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</si>
  <si>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</si>
  <si>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</si>
  <si>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</si>
  <si>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</si>
  <si>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</si>
  <si>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</si>
  <si>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</si>
  <si>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</si>
  <si>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</si>
  <si>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</si>
  <si>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</si>
  <si>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</si>
  <si>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</si>
  <si>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</si>
  <si>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</si>
  <si>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</si>
  <si>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</si>
  <si>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</si>
  <si>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</si>
  <si>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</si>
  <si>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</si>
  <si>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</si>
  <si>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</si>
  <si>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</si>
  <si>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</si>
  <si>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</si>
  <si>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</si>
  <si>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</si>
  <si>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</si>
  <si>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</si>
  <si>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</si>
  <si>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</si>
  <si>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</si>
  <si>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</si>
  <si>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</si>
  <si>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</si>
  <si>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</si>
  <si>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</si>
  <si>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</si>
  <si>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</si>
  <si>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</si>
  <si>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</si>
  <si>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</si>
  <si>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</si>
  <si>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</si>
  <si>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</si>
  <si>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</si>
  <si>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</si>
  <si>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</si>
  <si>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</si>
  <si>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</si>
  <si>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</si>
  <si>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</si>
  <si>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</si>
  <si>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</si>
  <si>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</si>
  <si>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</si>
  <si>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</si>
  <si>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</si>
  <si>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</si>
  <si>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</si>
  <si>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</si>
  <si>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</si>
  <si>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</si>
  <si>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</si>
  <si>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</si>
  <si>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</si>
  <si>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</si>
  <si>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</si>
  <si>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</si>
  <si>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</si>
  <si>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</si>
  <si>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</si>
  <si>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</si>
  <si>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</si>
  <si>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</si>
  <si>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</si>
  <si>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</si>
  <si>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</si>
  <si>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</si>
  <si>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</si>
  <si>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</si>
  <si>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</si>
  <si>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</si>
  <si>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</si>
  <si>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</si>
  <si>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</si>
  <si>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</si>
  <si>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</si>
  <si>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</si>
  <si>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</si>
  <si>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</si>
  <si>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</si>
  <si>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</si>
  <si>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</si>
  <si>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</si>
  <si>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</si>
  <si>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</si>
  <si>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</si>
  <si>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</si>
  <si>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</si>
  <si>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</si>
  <si>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</si>
  <si>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</si>
  <si>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</si>
  <si>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</si>
  <si>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</si>
  <si>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</si>
  <si>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</si>
  <si>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</si>
  <si>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</si>
  <si>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</si>
  <si>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</si>
  <si>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</si>
  <si>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</si>
  <si>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</si>
  <si>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</si>
  <si>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</si>
  <si>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</si>
  <si>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</si>
  <si>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</si>
  <si>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</si>
  <si>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</si>
  <si>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</si>
  <si>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</si>
  <si>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</si>
  <si>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</si>
  <si>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</si>
  <si>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</si>
  <si>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</si>
  <si>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</si>
  <si>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</si>
  <si>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</si>
  <si>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</si>
  <si>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</si>
  <si>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</si>
  <si>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</si>
  <si>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</si>
  <si>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</si>
  <si>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</si>
  <si>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</si>
  <si>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</si>
  <si>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</si>
  <si>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</si>
  <si>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</si>
  <si>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</si>
  <si>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</si>
  <si>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</si>
  <si>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</si>
  <si>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</si>
  <si>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</si>
  <si>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</si>
  <si>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</si>
  <si>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</si>
  <si>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</si>
  <si>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</si>
  <si>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</si>
  <si>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</si>
  <si>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</si>
  <si>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</si>
  <si>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</si>
  <si>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</si>
  <si>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</si>
  <si>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</si>
  <si>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</si>
  <si>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</si>
  <si>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</si>
  <si>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</si>
  <si>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</si>
  <si>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</si>
  <si>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</si>
  <si>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</si>
  <si>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</si>
  <si>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</si>
  <si>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</si>
  <si>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</si>
  <si>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</si>
  <si>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</si>
  <si>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</si>
  <si>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</si>
  <si>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</si>
  <si>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</si>
  <si>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</si>
  <si>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</si>
  <si>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</si>
  <si>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</si>
  <si>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</si>
  <si>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</si>
  <si>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</si>
  <si>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</si>
  <si>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</si>
  <si>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</si>
  <si>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</si>
  <si>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</si>
  <si>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</si>
  <si>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</si>
  <si>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</si>
  <si>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</si>
  <si>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</si>
  <si>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</si>
  <si>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</si>
  <si>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</si>
  <si>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</si>
  <si>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</si>
  <si>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</si>
  <si>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</si>
  <si>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</si>
  <si>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</si>
  <si>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</si>
  <si>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</si>
  <si>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</si>
  <si>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</si>
  <si>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</si>
  <si>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</si>
  <si>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</si>
  <si>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</si>
  <si>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</si>
  <si>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</si>
  <si>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</si>
  <si>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</si>
  <si>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</si>
  <si>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</si>
  <si>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</si>
  <si>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</si>
  <si>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</si>
  <si>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</si>
  <si>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</si>
  <si>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</si>
  <si>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</si>
  <si>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</si>
  <si>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</si>
  <si>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</si>
  <si>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</si>
  <si>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</si>
  <si>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</si>
  <si>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</si>
  <si>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</si>
  <si>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</si>
  <si>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</si>
  <si>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</si>
  <si>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</si>
  <si>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</si>
  <si>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</si>
  <si>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</si>
  <si>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</si>
  <si>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</si>
  <si>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</si>
  <si>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</si>
  <si>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</si>
  <si>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</si>
  <si>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</si>
  <si>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</si>
  <si>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</si>
  <si>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</si>
  <si>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</si>
  <si>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</si>
  <si>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</si>
  <si>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</si>
  <si>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</si>
  <si>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</si>
  <si>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</si>
  <si>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</si>
  <si>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</si>
  <si>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</si>
  <si>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</si>
  <si>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</si>
  <si>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</si>
  <si>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</si>
  <si>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</si>
  <si>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</si>
  <si>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</si>
  <si>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</si>
  <si>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</si>
  <si>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</si>
  <si>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</si>
  <si>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</si>
  <si>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</si>
  <si>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</si>
  <si>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</si>
  <si>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</si>
  <si>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</si>
  <si>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</si>
  <si>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</si>
  <si>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</si>
  <si>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</si>
  <si>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</si>
  <si>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</si>
  <si>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</si>
  <si>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</si>
  <si>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</si>
  <si>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</si>
  <si>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</si>
  <si>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</si>
  <si>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</si>
  <si>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</si>
  <si>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</si>
  <si>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</si>
  <si>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</si>
  <si>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</si>
  <si>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</si>
  <si>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</si>
  <si>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</si>
  <si>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</si>
  <si>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</si>
  <si>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</si>
  <si>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</si>
  <si>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</si>
  <si>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</si>
  <si>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</si>
  <si>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</si>
  <si>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</si>
  <si>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</si>
  <si>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</si>
  <si>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</si>
  <si>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</si>
  <si>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</si>
  <si>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</si>
  <si>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</si>
  <si>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</si>
  <si>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</si>
  <si>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</si>
  <si>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</si>
  <si>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</si>
  <si>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</si>
  <si>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</si>
  <si>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</si>
  <si>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</si>
  <si>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</si>
  <si>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</si>
  <si>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</si>
  <si>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</si>
  <si>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</si>
  <si>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</si>
  <si>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</si>
  <si>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</si>
  <si>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</si>
  <si>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</si>
  <si>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</si>
  <si>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</si>
  <si>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</si>
  <si>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</si>
  <si>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</si>
  <si>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</si>
  <si>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</si>
  <si>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</si>
  <si>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</si>
  <si>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</si>
  <si>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</si>
  <si>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</si>
  <si>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</si>
  <si>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</si>
  <si>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</si>
  <si>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</si>
  <si>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</si>
  <si>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</si>
  <si>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</si>
  <si>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</si>
  <si>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</si>
  <si>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</si>
  <si>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</si>
  <si>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</si>
  <si>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</si>
  <si>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</si>
  <si>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</si>
  <si>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</si>
  <si>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</si>
  <si>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</si>
  <si>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</si>
  <si>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</si>
  <si>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</si>
  <si>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</si>
  <si>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</si>
  <si>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</si>
  <si>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</si>
  <si>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</si>
  <si>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</si>
  <si>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</si>
  <si>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</si>
  <si>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</si>
  <si>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</si>
  <si>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</si>
  <si>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</si>
  <si>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</si>
  <si>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</si>
  <si>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</si>
  <si>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</si>
  <si>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</si>
  <si>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</si>
  <si>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</si>
  <si>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</si>
  <si>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</si>
  <si>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</si>
  <si>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</si>
  <si>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</si>
  <si>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</si>
  <si>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</si>
  <si>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</si>
  <si>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</si>
  <si>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</si>
  <si>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</si>
  <si>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</si>
  <si>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</si>
  <si>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</si>
  <si>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</si>
  <si>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</si>
  <si>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</si>
  <si>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</si>
  <si>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</si>
  <si>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</si>
  <si>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</si>
  <si>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</si>
  <si>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</si>
  <si>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</si>
  <si>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</si>
  <si>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</si>
  <si>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</si>
  <si>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</si>
  <si>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</si>
  <si>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</si>
  <si>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</si>
  <si>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</si>
  <si>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</si>
  <si>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</si>
  <si>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</si>
  <si>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</si>
  <si>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</si>
  <si>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</si>
  <si>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</si>
  <si>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</si>
  <si>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</si>
  <si>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</si>
  <si>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</si>
  <si>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</si>
  <si>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</si>
  <si>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</si>
  <si>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</si>
  <si>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</si>
  <si>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</si>
  <si>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</si>
  <si>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</si>
  <si>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</si>
  <si>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</si>
  <si>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</si>
  <si>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</si>
  <si>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</si>
  <si>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</si>
  <si>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</si>
  <si>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</si>
  <si>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</si>
  <si>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</si>
  <si>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</si>
  <si>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</si>
  <si>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</si>
  <si>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</si>
  <si>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</si>
  <si>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</si>
  <si>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</si>
  <si>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</si>
  <si>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</si>
  <si>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</si>
  <si>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</si>
  <si>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</si>
  <si>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</si>
  <si>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</si>
  <si>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</si>
  <si>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</si>
  <si>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</si>
  <si>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</si>
  <si>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</si>
  <si>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</si>
  <si>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</si>
  <si>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</si>
  <si>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</si>
  <si>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</si>
  <si>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</si>
  <si>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</si>
  <si>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</si>
  <si>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</si>
  <si>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</si>
  <si>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</si>
  <si>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</si>
  <si>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</si>
  <si>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</si>
  <si>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</si>
  <si>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</si>
  <si>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</si>
  <si>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</si>
  <si>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</si>
  <si>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</si>
  <si>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</si>
  <si>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</si>
  <si>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</si>
  <si>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</si>
  <si>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</si>
  <si>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</si>
  <si>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</si>
  <si>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</si>
  <si>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</si>
  <si>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</si>
  <si>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</si>
  <si>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</si>
  <si>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</si>
  <si>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</si>
  <si>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</si>
  <si>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</si>
  <si>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</si>
  <si>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</si>
  <si>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</si>
  <si>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</si>
  <si>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</si>
  <si>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</si>
  <si>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</si>
  <si>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</si>
  <si>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</si>
  <si>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</si>
  <si>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</si>
  <si>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</si>
  <si>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</si>
  <si>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</si>
  <si>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</si>
  <si>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</si>
  <si>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</si>
  <si>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</si>
  <si>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</si>
  <si>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</si>
  <si>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</si>
  <si>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</si>
  <si>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</si>
  <si>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</si>
  <si>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</si>
  <si>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</si>
  <si>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</si>
  <si>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</si>
  <si>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</si>
  <si>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</si>
  <si>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</si>
  <si>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</si>
  <si>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</si>
  <si>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</si>
  <si>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</si>
  <si>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</si>
  <si>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</si>
  <si>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</si>
  <si>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</si>
  <si>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</si>
  <si>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</si>
  <si>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</si>
  <si>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</si>
  <si>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</si>
  <si>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</si>
  <si>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</si>
  <si>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</si>
  <si>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</si>
  <si>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</si>
  <si>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</si>
  <si>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</si>
  <si>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</si>
  <si>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</si>
  <si>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</si>
  <si>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</si>
  <si>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</si>
  <si>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</si>
  <si>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</si>
  <si>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</si>
  <si>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</si>
  <si>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</si>
  <si>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</si>
  <si>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</si>
  <si>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</si>
  <si>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</si>
  <si>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</si>
  <si>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</si>
  <si>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</si>
  <si>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</si>
  <si>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</si>
  <si>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</si>
  <si>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</si>
  <si>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</si>
  <si>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</si>
  <si>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</si>
  <si>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</si>
  <si>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</si>
  <si>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</si>
  <si>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</si>
  <si>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</si>
  <si>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</si>
  <si>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</si>
  <si>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</si>
  <si>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</si>
  <si>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</si>
  <si>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</si>
  <si>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</si>
  <si>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</si>
  <si>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</si>
  <si>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</si>
  <si>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</si>
  <si>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</si>
  <si>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</si>
  <si>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</si>
  <si>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</si>
  <si>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</si>
  <si>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</si>
  <si>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</si>
  <si>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</si>
  <si>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</si>
  <si>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</si>
  <si>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</si>
  <si>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</si>
  <si>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</si>
  <si>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</si>
  <si>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</si>
  <si>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</si>
  <si>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</si>
  <si>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</si>
  <si>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</si>
  <si>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</si>
  <si>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</si>
  <si>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</si>
  <si>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</si>
  <si>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</si>
  <si>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</si>
  <si>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</si>
  <si>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</si>
  <si>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</si>
  <si>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</si>
  <si>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</si>
  <si>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</si>
  <si>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</si>
  <si>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</si>
  <si>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</si>
  <si>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</si>
  <si>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</si>
  <si>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</si>
  <si>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</si>
  <si>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</si>
  <si>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</si>
  <si>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</si>
  <si>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</si>
  <si>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</si>
  <si>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</si>
  <si>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</si>
  <si>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</si>
  <si>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</si>
  <si>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</si>
  <si>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</si>
  <si>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</si>
  <si>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</si>
  <si>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</si>
  <si>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</si>
  <si>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</si>
  <si>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</si>
  <si>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</si>
  <si>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</si>
  <si>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</si>
  <si>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</si>
  <si>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</si>
  <si>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</si>
  <si>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</si>
  <si>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</si>
  <si>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</si>
  <si>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</si>
  <si>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</si>
  <si>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</si>
  <si>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</si>
  <si>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</si>
  <si>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</si>
  <si>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</si>
  <si>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</si>
  <si>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</si>
  <si>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</si>
  <si>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</si>
  <si>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</si>
  <si>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</si>
  <si>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</si>
  <si>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</si>
  <si>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</si>
  <si>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</si>
  <si>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</si>
  <si>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</si>
  <si>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</si>
  <si>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</si>
  <si>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</si>
  <si>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</si>
  <si>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</si>
  <si>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</si>
  <si>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</si>
  <si>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</si>
  <si>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</si>
  <si>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</si>
  <si>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</si>
  <si>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</si>
  <si>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</si>
  <si>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</si>
  <si>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</si>
  <si>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</si>
  <si>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</si>
  <si>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</si>
  <si>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</si>
  <si>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</si>
  <si>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</si>
  <si>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</si>
  <si>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</si>
  <si>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</si>
  <si>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</si>
  <si>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</si>
  <si>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</si>
  <si>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</si>
  <si>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</si>
  <si>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</si>
  <si>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</si>
  <si>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</si>
  <si>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</si>
  <si>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</si>
  <si>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</si>
  <si>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</si>
  <si>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</si>
  <si>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</si>
  <si>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</si>
  <si>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</si>
  <si>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</si>
  <si>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</si>
  <si>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</si>
  <si>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</si>
  <si>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</si>
  <si>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</si>
  <si>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</si>
  <si>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</si>
  <si>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</si>
  <si>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</si>
  <si>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</si>
  <si>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</si>
  <si>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</si>
  <si>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</si>
  <si>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</si>
  <si>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</si>
  <si>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</si>
  <si>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</si>
  <si>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</si>
  <si>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</si>
  <si>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</si>
  <si>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</si>
  <si>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</si>
  <si>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</si>
  <si>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</si>
  <si>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</si>
  <si>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</si>
  <si>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</si>
  <si>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</si>
  <si>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</si>
  <si>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</si>
  <si>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</si>
  <si>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</si>
  <si>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</si>
  <si>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</si>
  <si>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</si>
  <si>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</si>
  <si>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</si>
  <si>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</si>
  <si>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</si>
  <si>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</si>
  <si>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</si>
  <si>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</si>
  <si>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</si>
  <si>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</si>
  <si>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</si>
  <si>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</si>
  <si>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</si>
  <si>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</si>
  <si>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</si>
  <si>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</si>
  <si>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</si>
  <si>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</si>
  <si>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</si>
  <si>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</si>
  <si>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</si>
  <si>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</si>
  <si>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</si>
  <si>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</si>
  <si>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</si>
  <si>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</si>
  <si>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</si>
  <si>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</si>
  <si>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</si>
  <si>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</si>
  <si>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</si>
  <si>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</si>
  <si>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</si>
  <si>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</si>
  <si>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</si>
  <si>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</si>
  <si>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</si>
  <si>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</si>
  <si>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</si>
  <si>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</si>
  <si>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</si>
  <si>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</si>
  <si>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</si>
  <si>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</si>
  <si>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</si>
  <si>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</si>
  <si>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</si>
  <si>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</si>
  <si>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</si>
  <si>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</si>
  <si>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</si>
  <si>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</si>
  <si>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</si>
  <si>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</si>
  <si>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</si>
  <si>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</si>
  <si>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</si>
  <si>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</si>
  <si>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</si>
  <si>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</si>
  <si>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</si>
  <si>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</si>
  <si>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</si>
  <si>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</si>
  <si>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</si>
  <si>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</si>
  <si>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</si>
  <si>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</si>
  <si>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</si>
  <si>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</si>
  <si>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</si>
  <si>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</si>
  <si>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</si>
  <si>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</si>
  <si>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</si>
  <si>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</si>
  <si>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</si>
  <si>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</si>
  <si>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</si>
  <si>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</si>
  <si>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</si>
  <si>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</si>
  <si>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</si>
  <si>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</si>
  <si>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</si>
  <si>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</si>
  <si>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</si>
  <si>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</si>
  <si>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</si>
  <si>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</si>
  <si>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</si>
  <si>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</si>
  <si>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</si>
  <si>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</si>
  <si>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</si>
  <si>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</si>
  <si>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</si>
  <si>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</si>
  <si>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</si>
  <si>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</si>
  <si>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</si>
  <si>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</si>
  <si>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</si>
  <si>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</si>
  <si>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</si>
  <si>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</si>
  <si>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</si>
  <si>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</si>
  <si>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</si>
  <si>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</si>
  <si>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</si>
  <si>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</si>
  <si>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</si>
  <si>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</si>
  <si>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</si>
  <si>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</si>
  <si>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</si>
  <si>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</si>
  <si>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</si>
  <si>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</si>
  <si>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</si>
  <si>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</si>
  <si>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</si>
  <si>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</si>
  <si>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</si>
  <si>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</si>
  <si>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</si>
  <si>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</si>
  <si>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</si>
  <si>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</si>
  <si>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</si>
  <si>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</si>
  <si>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</si>
  <si>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</si>
  <si>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</si>
  <si>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</si>
  <si>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</si>
  <si>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</si>
  <si>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</si>
  <si>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</si>
  <si>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</si>
  <si>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</si>
  <si>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</si>
  <si>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</si>
  <si>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</si>
  <si>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</si>
  <si>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</si>
  <si>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</si>
  <si>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</si>
  <si>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</si>
  <si>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</si>
  <si>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</si>
  <si>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</si>
  <si>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</si>
  <si>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</si>
  <si>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</si>
  <si>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</si>
  <si>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</si>
  <si>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</si>
  <si>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</si>
  <si>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</si>
  <si>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</si>
  <si>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</si>
  <si>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</si>
  <si>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</si>
  <si>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</si>
  <si>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</si>
  <si>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</si>
  <si>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</si>
  <si>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</si>
  <si>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</si>
  <si>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</si>
  <si>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</si>
  <si>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</si>
  <si>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</si>
  <si>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</si>
  <si>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</si>
  <si>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</si>
  <si>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</si>
  <si>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</si>
  <si>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</si>
  <si>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</si>
  <si>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</si>
  <si>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</si>
  <si>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</si>
  <si>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</si>
  <si>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</si>
  <si>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</si>
  <si>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</si>
  <si>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</si>
  <si>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</si>
  <si>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</si>
  <si>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</si>
  <si>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</si>
  <si>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</si>
  <si>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</si>
  <si>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</si>
  <si>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</si>
  <si>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</si>
  <si>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</si>
  <si>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</si>
  <si>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</si>
  <si>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</si>
  <si>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</si>
  <si>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</si>
  <si>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</si>
  <si>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</si>
  <si>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</si>
  <si>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</si>
  <si>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</si>
  <si>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</si>
  <si>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</si>
  <si>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</si>
  <si>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</si>
  <si>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</si>
  <si>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</si>
  <si>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</si>
  <si>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</si>
  <si>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</si>
  <si>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</si>
  <si>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</si>
  <si>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</si>
  <si>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</si>
  <si>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</si>
  <si>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</si>
  <si>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</si>
  <si>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</si>
  <si>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</si>
  <si>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</si>
  <si>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</si>
  <si>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</si>
  <si>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</si>
  <si>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</si>
  <si>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</si>
  <si>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</si>
  <si>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</si>
  <si>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</si>
  <si>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</si>
  <si>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</si>
  <si>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</si>
  <si>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</si>
  <si>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</si>
  <si>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</si>
  <si>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</si>
  <si>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</si>
  <si>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</si>
  <si>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</si>
  <si>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</si>
  <si>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</si>
  <si>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</si>
  <si>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</si>
  <si>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</si>
  <si>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</si>
  <si>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</si>
  <si>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</si>
  <si>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</si>
  <si>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</si>
  <si>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</si>
  <si>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</si>
  <si>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</si>
  <si>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</si>
  <si>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</si>
  <si>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</si>
  <si>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</si>
  <si>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</si>
  <si>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</si>
  <si>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</si>
  <si>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</si>
  <si>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</si>
  <si>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</si>
  <si>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</si>
  <si>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</si>
  <si>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</si>
  <si>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</si>
  <si>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</si>
  <si>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</si>
  <si>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</si>
  <si>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</si>
  <si>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</si>
  <si>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</si>
  <si>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</si>
  <si>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</si>
  <si>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</si>
  <si>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</si>
  <si>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</si>
  <si>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</si>
  <si>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</si>
  <si>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</si>
  <si>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</si>
  <si>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</si>
  <si>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</si>
  <si>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</si>
  <si>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</si>
  <si>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</si>
  <si>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</si>
  <si>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</si>
  <si>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</si>
  <si>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</si>
  <si>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</si>
  <si>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</si>
  <si>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</si>
  <si>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</si>
  <si>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</si>
  <si>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</si>
  <si>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</si>
  <si>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</si>
  <si>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</si>
  <si>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</si>
  <si>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</si>
  <si>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</si>
  <si>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</si>
  <si>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</si>
  <si>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</si>
  <si>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</si>
  <si>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</si>
  <si>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</si>
  <si>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</si>
  <si>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</si>
  <si>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</si>
  <si>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</si>
  <si>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</si>
  <si>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</si>
  <si>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</si>
  <si>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</si>
  <si>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</si>
  <si>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</si>
  <si>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</si>
  <si>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</si>
  <si>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</si>
  <si>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</si>
  <si>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</si>
  <si>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</si>
  <si>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</si>
  <si>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</si>
  <si>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</si>
  <si>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</si>
  <si>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</si>
  <si>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</si>
  <si>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</si>
  <si>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</si>
  <si>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</si>
  <si>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</si>
  <si>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</si>
  <si>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</si>
  <si>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</si>
  <si>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</si>
  <si>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</si>
  <si>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</si>
  <si>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</si>
  <si>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</si>
  <si>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</si>
  <si>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</si>
  <si>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</si>
  <si>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</si>
  <si>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</si>
  <si>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</si>
  <si>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</si>
  <si>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</si>
  <si>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</si>
  <si>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</si>
  <si>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</si>
  <si>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</si>
  <si>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</si>
  <si>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</si>
  <si>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</si>
  <si>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</si>
  <si>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</si>
  <si>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</si>
  <si>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</si>
  <si>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</si>
  <si>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</si>
  <si>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</si>
  <si>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</si>
  <si>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</si>
  <si>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</si>
  <si>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</si>
  <si>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</si>
  <si>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</si>
  <si>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</si>
  <si>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</si>
  <si>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</si>
  <si>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</si>
  <si>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</si>
  <si>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</si>
  <si>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</si>
  <si>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</si>
  <si>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</si>
  <si>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</si>
  <si>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</si>
  <si>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</si>
  <si>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</si>
  <si>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</si>
  <si>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</si>
  <si>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</si>
  <si>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</si>
  <si>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</si>
  <si>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</si>
  <si>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</si>
  <si>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</si>
  <si>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</si>
  <si>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</si>
  <si>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</si>
  <si>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</si>
  <si>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</si>
  <si>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</si>
  <si>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</si>
  <si>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</si>
  <si>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</si>
  <si>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</si>
  <si>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</si>
  <si>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</si>
  <si>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</si>
  <si>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</si>
  <si>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</si>
  <si>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</si>
  <si>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</si>
  <si>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</si>
  <si>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</si>
  <si>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</si>
  <si>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</si>
  <si>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</si>
  <si>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</si>
  <si>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</si>
  <si>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</si>
  <si>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</si>
  <si>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</si>
  <si>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</si>
  <si>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</si>
  <si>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</si>
  <si>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</si>
  <si>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</si>
  <si>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</si>
  <si>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</si>
  <si>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</si>
  <si>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</si>
  <si>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</si>
  <si>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</si>
  <si>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</si>
  <si>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</si>
  <si>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</si>
  <si>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</si>
  <si>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</si>
  <si>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</si>
  <si>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</si>
  <si>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</si>
  <si>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</si>
  <si>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</si>
  <si>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</si>
  <si>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</si>
  <si>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</si>
  <si>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</si>
  <si>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</si>
  <si>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</si>
  <si>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</si>
  <si>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</si>
  <si>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</si>
  <si>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</si>
  <si>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</si>
  <si>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</si>
  <si>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</si>
  <si>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</si>
  <si>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</si>
  <si>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</si>
  <si>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</si>
  <si>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</si>
  <si>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</si>
  <si>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</si>
  <si>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</si>
  <si>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</si>
  <si>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</si>
  <si>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</si>
  <si>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</si>
  <si>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</si>
  <si>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</si>
  <si>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</si>
  <si>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</si>
  <si>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</si>
  <si>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</si>
  <si>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</si>
  <si>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</si>
  <si>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</si>
  <si>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</si>
  <si>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</si>
  <si>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</si>
  <si>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</si>
  <si>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</si>
  <si>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</si>
  <si>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</si>
  <si>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</si>
  <si>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</si>
  <si>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</si>
  <si>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</si>
  <si>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</si>
  <si>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</si>
  <si>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</si>
  <si>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</si>
  <si>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</si>
  <si>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</si>
  <si>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</si>
  <si>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</si>
  <si>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</si>
  <si>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</si>
  <si>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</si>
  <si>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</si>
  <si>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</si>
  <si>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</si>
  <si>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</si>
  <si>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</si>
  <si>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</si>
  <si>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</si>
  <si>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</si>
  <si>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</si>
  <si>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</si>
  <si>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</si>
  <si>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</si>
  <si>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</si>
  <si>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</si>
  <si>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</si>
  <si>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</si>
  <si>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</si>
  <si>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</si>
  <si>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</si>
  <si>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</si>
  <si>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</si>
  <si>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</si>
  <si>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</si>
  <si>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</si>
  <si>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</si>
  <si>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</si>
  <si>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</si>
  <si>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</si>
  <si>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</si>
  <si>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</si>
  <si>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</si>
  <si>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</si>
  <si>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</si>
  <si>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</si>
  <si>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</si>
  <si>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</si>
  <si>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</si>
  <si>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</si>
  <si>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</si>
  <si>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</si>
  <si>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</si>
  <si>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</si>
  <si>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</si>
  <si>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</si>
  <si>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</si>
  <si>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</si>
  <si>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</si>
  <si>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</si>
  <si>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</si>
  <si>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</si>
  <si>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</si>
  <si>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</si>
  <si>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</si>
  <si>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</si>
  <si>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</si>
  <si>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</si>
  <si>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</si>
  <si>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</si>
  <si>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</si>
  <si>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</si>
  <si>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</si>
  <si>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</si>
  <si>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</si>
  <si>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</si>
  <si>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</si>
  <si>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</si>
  <si>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</si>
  <si>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</si>
  <si>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</si>
  <si>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</si>
  <si>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</si>
  <si>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</si>
  <si>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</si>
  <si>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</si>
  <si>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</si>
  <si>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</si>
  <si>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</si>
  <si>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</si>
  <si>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</si>
  <si>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</si>
  <si>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</si>
  <si>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</si>
  <si>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</si>
  <si>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</si>
  <si>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</si>
  <si>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</si>
  <si>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</si>
  <si>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</si>
  <si>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</si>
  <si>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</si>
  <si>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</si>
  <si>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</si>
  <si>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</si>
  <si>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</si>
  <si>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</si>
  <si>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</si>
  <si>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</si>
  <si>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</si>
  <si>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</si>
  <si>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</si>
  <si>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</si>
  <si>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</si>
  <si>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</si>
  <si>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</si>
  <si>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</si>
  <si>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</si>
  <si>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</si>
  <si>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</si>
  <si>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</si>
  <si>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</si>
  <si>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</si>
  <si>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</si>
  <si>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</si>
  <si>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</si>
  <si>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</si>
  <si>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</si>
  <si>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</si>
  <si>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</si>
  <si>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</si>
  <si>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</si>
  <si>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</si>
  <si>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</si>
  <si>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</si>
  <si>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</si>
  <si>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</si>
  <si>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</si>
  <si>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</si>
  <si>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</si>
  <si>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</si>
  <si>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</si>
  <si>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</si>
  <si>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</si>
  <si>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</si>
  <si>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</si>
  <si>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</si>
  <si>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</si>
  <si>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</si>
  <si>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</si>
  <si>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</si>
  <si>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</si>
  <si>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</si>
  <si>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</si>
  <si>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</si>
  <si>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</si>
  <si>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</si>
  <si>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</si>
  <si>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</si>
  <si>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</si>
  <si>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</si>
  <si>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</si>
  <si>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</si>
  <si>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</si>
  <si>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</si>
  <si>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</si>
  <si>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</si>
  <si>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</si>
  <si>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</si>
  <si>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</si>
  <si>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</si>
  <si>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</si>
  <si>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</si>
  <si>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</si>
  <si>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</si>
  <si>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</si>
  <si>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</si>
  <si>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</si>
  <si>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</si>
  <si>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</si>
  <si>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</si>
  <si>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</si>
  <si>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</si>
  <si>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</si>
  <si>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</si>
  <si>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</si>
  <si>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</si>
  <si>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</si>
  <si>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</si>
  <si>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</si>
  <si>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</si>
  <si>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</si>
  <si>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</si>
  <si>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</si>
  <si>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</si>
  <si>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</si>
  <si>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</si>
  <si>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</si>
  <si>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</si>
  <si>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</si>
  <si>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</si>
  <si>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</si>
  <si>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</si>
  <si>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</si>
  <si>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</si>
  <si>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</si>
  <si>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</si>
  <si>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</si>
  <si>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</si>
  <si>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</si>
  <si>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</si>
  <si>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</si>
  <si>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</si>
  <si>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</si>
  <si>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</si>
  <si>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</si>
  <si>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</si>
  <si>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</si>
  <si>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</si>
  <si>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</si>
  <si>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</si>
  <si>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</si>
  <si>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</si>
  <si>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</si>
  <si>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</si>
  <si>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</si>
  <si>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</si>
  <si>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</si>
  <si>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</si>
  <si>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</si>
  <si>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</si>
  <si>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</si>
  <si>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</si>
  <si>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</si>
  <si>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</si>
  <si>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</si>
  <si>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</si>
  <si>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</si>
  <si>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</si>
  <si>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</si>
  <si>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</si>
  <si>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</si>
  <si>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</si>
  <si>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</si>
  <si>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</si>
  <si>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</si>
  <si>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</si>
  <si>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</si>
  <si>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</si>
  <si>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</si>
  <si>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</si>
  <si>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</si>
  <si>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</si>
  <si>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</si>
  <si>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</si>
  <si>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</si>
  <si>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</si>
  <si>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</si>
  <si>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</si>
  <si>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</si>
  <si>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</si>
  <si>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</si>
  <si>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</si>
  <si>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</si>
  <si>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</si>
  <si>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</si>
  <si>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</si>
  <si>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</si>
  <si>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</si>
  <si>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</si>
  <si>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</si>
  <si>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</si>
  <si>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</si>
  <si>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</si>
  <si>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</si>
  <si>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</si>
  <si>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</si>
  <si>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</si>
  <si>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</si>
  <si>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</si>
  <si>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</si>
  <si>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</si>
  <si>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</si>
  <si>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</si>
  <si>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</si>
  <si>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</si>
  <si>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</si>
  <si>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</si>
  <si>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</si>
  <si>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</si>
  <si>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</si>
  <si>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</si>
  <si>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</si>
  <si>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</si>
  <si>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</si>
  <si>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</si>
  <si>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</si>
  <si>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</si>
  <si>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</si>
  <si>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</si>
  <si>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</si>
  <si>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</si>
  <si>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</si>
  <si>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</si>
  <si>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</si>
  <si>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</si>
  <si>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</si>
  <si>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</si>
  <si>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</si>
  <si>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</si>
  <si>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</si>
  <si>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</si>
  <si>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</si>
  <si>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</si>
  <si>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</si>
  <si>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</si>
  <si>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</si>
  <si>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</si>
  <si>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</si>
  <si>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</si>
  <si>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</si>
  <si>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</si>
  <si>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</si>
  <si>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</si>
  <si>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</si>
  <si>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</si>
  <si>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</si>
  <si>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</si>
  <si>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</si>
  <si>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</si>
  <si>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</si>
  <si>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</si>
  <si>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</si>
  <si>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</si>
  <si>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</si>
  <si>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</si>
  <si>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</si>
  <si>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</si>
  <si>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</si>
  <si>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</si>
  <si>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</si>
  <si>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</si>
  <si>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</si>
  <si>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</si>
  <si>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</si>
  <si>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</si>
  <si>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</si>
  <si>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</si>
  <si>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</si>
  <si>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</si>
  <si>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</si>
  <si>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</si>
  <si>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</si>
  <si>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</si>
  <si>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</si>
  <si>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</si>
  <si>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</si>
  <si>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</si>
  <si>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</si>
  <si>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</si>
  <si>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</si>
  <si>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</si>
  <si>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</si>
  <si>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</si>
  <si>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</si>
  <si>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</si>
  <si>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</si>
  <si>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</si>
  <si>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</si>
  <si>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</si>
  <si>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</si>
  <si>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</si>
  <si>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</si>
  <si>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</si>
  <si>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</si>
  <si>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</si>
  <si>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</si>
  <si>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</si>
  <si>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</si>
  <si>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</si>
  <si>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</si>
  <si>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</si>
  <si>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</si>
  <si>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</si>
  <si>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</si>
  <si>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</si>
  <si>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</si>
  <si>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</si>
  <si>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</si>
  <si>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</si>
  <si>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</si>
  <si>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</si>
  <si>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</si>
  <si>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</si>
  <si>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</si>
  <si>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</si>
  <si>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</si>
  <si>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</si>
  <si>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</si>
  <si>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</si>
  <si>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</si>
  <si>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</si>
  <si>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</si>
  <si>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</si>
  <si>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</si>
  <si>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</si>
  <si>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</si>
  <si>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</si>
  <si>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</si>
  <si>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</si>
  <si>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</si>
  <si>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</si>
  <si>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</si>
  <si>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</si>
  <si>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</si>
  <si>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</si>
  <si>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</si>
  <si>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</si>
  <si>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</si>
  <si>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</si>
  <si>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</si>
  <si>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</si>
  <si>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</si>
  <si>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</si>
  <si>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</si>
  <si>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</si>
  <si>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</si>
  <si>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</si>
  <si>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</si>
  <si>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</si>
  <si>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</si>
  <si>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</si>
  <si>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</si>
  <si>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</si>
  <si>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</si>
  <si>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</si>
  <si>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</si>
  <si>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</si>
  <si>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</si>
  <si>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</si>
  <si>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</si>
  <si>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</si>
  <si>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</si>
  <si>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</si>
  <si>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</si>
  <si>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</si>
  <si>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</si>
  <si>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</si>
  <si>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</si>
  <si>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</si>
  <si>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</si>
  <si>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</si>
  <si>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</si>
  <si>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</si>
  <si>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</si>
  <si>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</si>
  <si>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</si>
  <si>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</si>
  <si>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</si>
  <si>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</si>
  <si>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</si>
  <si>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</si>
  <si>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</si>
  <si>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</si>
  <si>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</si>
  <si>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</si>
  <si>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</si>
  <si>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</si>
  <si>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</si>
  <si>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</si>
  <si>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</si>
  <si>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</si>
  <si>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</si>
  <si>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</si>
  <si>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</si>
  <si>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</si>
  <si>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</si>
  <si>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</si>
  <si>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</si>
  <si>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</si>
  <si>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</si>
  <si>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</si>
  <si>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</si>
  <si>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</si>
  <si>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</si>
  <si>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</si>
  <si>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</si>
  <si>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</si>
  <si>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</si>
  <si>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</si>
  <si>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</si>
  <si>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</si>
  <si>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</si>
  <si>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</si>
  <si>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</si>
  <si>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</si>
  <si>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</si>
  <si>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</si>
  <si>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</si>
  <si>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</si>
  <si>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</si>
  <si>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</si>
  <si>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</si>
  <si>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</si>
  <si>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</si>
  <si>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</si>
  <si>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</si>
  <si>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</si>
  <si>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</si>
  <si>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</si>
  <si>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</si>
  <si>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</si>
  <si>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</si>
  <si>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</si>
  <si>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</si>
  <si>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</si>
  <si>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</si>
  <si>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</si>
  <si>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</si>
  <si>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</si>
  <si>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</si>
  <si>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</si>
  <si>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</si>
  <si>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</si>
  <si>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</si>
  <si>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</si>
  <si>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</si>
  <si>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</si>
  <si>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</si>
  <si>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</si>
  <si>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</si>
  <si>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</si>
  <si>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</si>
  <si>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</si>
  <si>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</si>
  <si>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</si>
  <si>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</si>
  <si>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</si>
  <si>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</si>
  <si>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</si>
  <si>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</si>
  <si>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</si>
  <si>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</si>
  <si>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</si>
  <si>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</si>
  <si>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</si>
  <si>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</si>
  <si>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</si>
  <si>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</si>
  <si>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</si>
  <si>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</si>
  <si>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</si>
  <si>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</si>
  <si>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</si>
  <si>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</si>
  <si>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</si>
  <si>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</si>
  <si>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</si>
  <si>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</si>
  <si>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</si>
  <si>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</si>
  <si>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</si>
  <si>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</si>
  <si>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</si>
  <si>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</si>
  <si>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</si>
  <si>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</si>
  <si>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</si>
  <si>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</si>
  <si>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</si>
  <si>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</si>
  <si>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</si>
  <si>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</si>
  <si>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</si>
  <si>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</si>
  <si>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</si>
  <si>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</si>
  <si>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</si>
  <si>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</si>
  <si>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</si>
  <si>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</si>
  <si>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</si>
  <si>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</si>
  <si>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</si>
  <si>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</si>
  <si>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</si>
  <si>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</si>
  <si>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</si>
  <si>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</si>
  <si>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</si>
  <si>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</si>
  <si>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</si>
  <si>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</si>
  <si>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</si>
  <si>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</si>
  <si>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</si>
  <si>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</si>
  <si>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</si>
  <si>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</si>
  <si>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</si>
  <si>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</si>
  <si>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</si>
  <si>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</si>
  <si>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</si>
  <si>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</si>
  <si>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</si>
  <si>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</si>
  <si>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</si>
  <si>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</si>
  <si>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</si>
  <si>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</si>
  <si>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</si>
  <si>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</si>
  <si>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</si>
  <si>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</si>
  <si>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</si>
  <si>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</si>
  <si>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</si>
  <si>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</si>
  <si>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</si>
  <si>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</si>
  <si>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</si>
  <si>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</si>
  <si>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</si>
  <si>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</si>
  <si>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</si>
  <si>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</si>
  <si>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</si>
  <si>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</si>
  <si>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</si>
  <si>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</si>
  <si>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</si>
  <si>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</si>
  <si>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</si>
  <si>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</si>
  <si>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</si>
  <si>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</si>
  <si>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</si>
  <si>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</si>
  <si>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</si>
  <si>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</si>
  <si>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</si>
  <si>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</si>
  <si>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</si>
  <si>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</si>
  <si>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</si>
  <si>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</si>
  <si>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</si>
  <si>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</si>
  <si>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</si>
  <si>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</si>
  <si>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</si>
  <si>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</si>
  <si>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</si>
  <si>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</si>
  <si>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</si>
  <si>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</si>
  <si>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</si>
  <si>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</si>
  <si>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</si>
  <si>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</si>
  <si>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</si>
  <si>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</si>
  <si>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</si>
  <si>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</si>
  <si>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</si>
  <si>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</si>
  <si>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</si>
  <si>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</si>
  <si>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</si>
  <si>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</si>
  <si>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</si>
  <si>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</si>
  <si>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</si>
  <si>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</si>
  <si>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</si>
  <si>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</si>
  <si>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</si>
  <si>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</si>
  <si>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</si>
  <si>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</si>
  <si>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</si>
  <si>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</si>
  <si>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</si>
  <si>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</si>
  <si>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</si>
  <si>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</si>
  <si>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</si>
  <si>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</si>
  <si>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</si>
  <si>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</si>
  <si>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</si>
  <si>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</si>
  <si>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</si>
  <si>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</si>
  <si>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</si>
  <si>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</si>
  <si>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</si>
  <si>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</si>
  <si>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</si>
  <si>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</si>
  <si>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</si>
  <si>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</si>
  <si>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</si>
  <si>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</si>
  <si>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</si>
  <si>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</si>
  <si>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</si>
  <si>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</si>
  <si>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</si>
  <si>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</si>
  <si>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</si>
  <si>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</si>
  <si>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</si>
  <si>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</si>
  <si>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</si>
  <si>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</si>
  <si>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</si>
  <si>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</si>
  <si>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</si>
  <si>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</si>
  <si>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</si>
  <si>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</si>
  <si>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</si>
  <si>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</si>
  <si>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</si>
  <si>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</si>
  <si>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</si>
  <si>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</si>
  <si>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</si>
  <si>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</si>
  <si>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</si>
  <si>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</si>
  <si>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</si>
  <si>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</si>
  <si>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</si>
  <si>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</si>
  <si>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</si>
  <si>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</si>
  <si>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</si>
  <si>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</si>
  <si>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</si>
  <si>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</si>
  <si>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</si>
  <si>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</si>
  <si>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</si>
  <si>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</si>
  <si>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</si>
  <si>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</si>
  <si>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</si>
  <si>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</si>
  <si>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</si>
  <si>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</si>
  <si>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</si>
  <si>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</si>
  <si>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</si>
  <si>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</si>
  <si>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</si>
  <si>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</si>
  <si>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</si>
  <si>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</si>
  <si>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</si>
  <si>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</si>
  <si>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</si>
  <si>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</si>
  <si>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</si>
  <si>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</si>
  <si>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</si>
  <si>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</si>
  <si>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</si>
  <si>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</si>
  <si>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</si>
  <si>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</si>
  <si>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</si>
  <si>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</si>
  <si>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</si>
  <si>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</si>
  <si>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</si>
  <si>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</si>
  <si>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</si>
  <si>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</si>
  <si>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</si>
  <si>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</si>
  <si>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</si>
  <si>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</si>
  <si>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</si>
  <si>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</si>
  <si>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</si>
  <si>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</si>
  <si>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</si>
  <si>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</si>
  <si>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</si>
  <si>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</si>
  <si>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</si>
  <si>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</si>
  <si>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</si>
  <si>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</si>
  <si>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</si>
  <si>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</si>
  <si>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</si>
  <si>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</si>
  <si>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</si>
  <si>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</si>
  <si>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</si>
  <si>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</si>
  <si>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</si>
  <si>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</si>
  <si>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</si>
  <si>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</si>
  <si>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</si>
  <si>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</si>
  <si>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</si>
  <si>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</si>
  <si>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</si>
  <si>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</si>
  <si>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</si>
  <si>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</si>
  <si>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</si>
  <si>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</si>
  <si>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</si>
  <si>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</si>
  <si>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</si>
  <si>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</si>
  <si>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</si>
  <si>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</si>
  <si>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</si>
  <si>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</si>
  <si>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</si>
  <si>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</si>
  <si>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</si>
  <si>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</si>
  <si>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</si>
  <si>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</si>
  <si>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</si>
  <si>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</si>
  <si>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</si>
  <si>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</si>
  <si>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</si>
  <si>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</si>
  <si>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</si>
  <si>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</si>
  <si>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</si>
  <si>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</si>
  <si>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</si>
  <si>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</si>
  <si>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</si>
  <si>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</si>
  <si>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</si>
  <si>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</si>
  <si>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</si>
  <si>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</si>
  <si>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</si>
  <si>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</si>
  <si>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</si>
  <si>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</si>
  <si>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</si>
  <si>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</si>
  <si>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</si>
  <si>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</si>
  <si>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</si>
  <si>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</si>
  <si>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</si>
  <si>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</si>
  <si>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</si>
  <si>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</si>
  <si>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</si>
  <si>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</si>
  <si>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</si>
  <si>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</si>
  <si>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</si>
  <si>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</si>
  <si>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</si>
  <si>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</si>
  <si>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</si>
  <si>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</si>
  <si>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</si>
  <si>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</si>
  <si>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</si>
  <si>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</si>
  <si>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</si>
  <si>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</si>
  <si>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</si>
  <si>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</si>
  <si>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</si>
  <si>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</si>
  <si>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</si>
  <si>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</si>
  <si>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</si>
  <si>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</si>
  <si>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</si>
  <si>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</si>
  <si>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</si>
  <si>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</si>
  <si>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</si>
  <si>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</si>
  <si>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</si>
  <si>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</si>
  <si>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</si>
  <si>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</si>
  <si>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</si>
  <si>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</si>
  <si>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</si>
  <si>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</si>
  <si>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</si>
  <si>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</si>
  <si>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</si>
  <si>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</si>
  <si>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</si>
  <si>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</si>
  <si>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</si>
  <si>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</si>
  <si>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</si>
  <si>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</si>
  <si>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</si>
  <si>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</si>
  <si>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</si>
  <si>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</si>
  <si>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</si>
  <si>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</si>
  <si>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</si>
  <si>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</si>
  <si>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</si>
  <si>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</si>
  <si>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</si>
  <si>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</si>
  <si>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</si>
  <si>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</si>
  <si>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</si>
  <si>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</si>
  <si>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</si>
  <si>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</si>
  <si>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</si>
  <si>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</si>
  <si>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</si>
  <si>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</si>
  <si>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</si>
  <si>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</si>
  <si>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</si>
  <si>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</si>
  <si>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</si>
  <si>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</si>
  <si>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</si>
  <si>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</si>
  <si>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</si>
  <si>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</si>
  <si>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</si>
  <si>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</si>
  <si>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</si>
  <si>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</si>
  <si>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</si>
  <si>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</si>
  <si>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</si>
  <si>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</si>
  <si>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</si>
  <si>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</si>
  <si>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</si>
  <si>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</si>
  <si>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</si>
  <si>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</si>
  <si>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</si>
  <si>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</si>
  <si>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</si>
  <si>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</si>
  <si>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</si>
  <si>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</si>
  <si>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</si>
  <si>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</si>
  <si>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</si>
  <si>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</si>
  <si>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</si>
  <si>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</si>
  <si>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</si>
  <si>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</si>
  <si>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</si>
  <si>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</si>
  <si>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</si>
  <si>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</si>
  <si>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</si>
  <si>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</si>
  <si>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</si>
  <si>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</si>
  <si>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</si>
  <si>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</si>
  <si>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</si>
  <si>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</si>
  <si>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</si>
  <si>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</si>
  <si>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</si>
  <si>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</si>
  <si>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</si>
  <si>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</si>
  <si>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</si>
  <si>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</si>
  <si>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</si>
  <si>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</si>
  <si>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</si>
  <si>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</si>
  <si>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</si>
  <si>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</si>
  <si>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</si>
  <si>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</si>
  <si>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</si>
  <si>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</si>
  <si>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</si>
  <si>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</si>
  <si>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</si>
  <si>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</si>
  <si>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</si>
  <si>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</si>
  <si>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</si>
  <si>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</si>
  <si>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</si>
  <si>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</si>
  <si>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</si>
  <si>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</si>
  <si>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</si>
  <si>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</si>
  <si>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</si>
  <si>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</si>
  <si>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</si>
  <si>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</si>
  <si>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</si>
  <si>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</si>
  <si>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</si>
  <si>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</si>
  <si>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</si>
  <si>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</si>
  <si>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</si>
  <si>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</si>
  <si>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</si>
  <si>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</si>
  <si>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</si>
  <si>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</si>
  <si>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</si>
  <si>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</si>
  <si>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</si>
  <si>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</si>
  <si>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</si>
  <si>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</si>
  <si>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</si>
  <si>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</si>
  <si>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</si>
  <si>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</si>
  <si>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</si>
  <si>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</si>
  <si>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</si>
  <si>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</si>
  <si>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</si>
  <si>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</si>
  <si>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</si>
  <si>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</si>
  <si>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</si>
  <si>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</si>
  <si>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</si>
  <si>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</si>
  <si>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</si>
  <si>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</si>
  <si>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</si>
  <si>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</si>
  <si>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</si>
  <si>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</si>
  <si>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</si>
  <si>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</si>
  <si>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</si>
  <si>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</si>
  <si>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</si>
  <si>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</si>
  <si>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</si>
  <si>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</si>
  <si>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</si>
  <si>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</si>
  <si>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</si>
  <si>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</si>
  <si>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</si>
  <si>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</si>
  <si>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</si>
  <si>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</si>
  <si>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</si>
  <si>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</si>
  <si>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</si>
  <si>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</si>
  <si>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</si>
  <si>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</si>
  <si>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</si>
  <si>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</si>
  <si>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</si>
  <si>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</si>
  <si>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</si>
  <si>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</si>
  <si>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</si>
  <si>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</si>
  <si>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</si>
  <si>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</si>
  <si>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</si>
  <si>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</si>
  <si>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</si>
  <si>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</si>
  <si>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</si>
  <si>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</si>
  <si>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</si>
  <si>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</si>
  <si>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</si>
  <si>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</si>
  <si>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</si>
  <si>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</si>
  <si>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</si>
  <si>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</si>
  <si>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</si>
  <si>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</si>
  <si>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</si>
  <si>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</si>
  <si>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</si>
  <si>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</si>
  <si>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</si>
  <si>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</si>
  <si>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</si>
  <si>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</si>
  <si>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</si>
  <si>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</si>
  <si>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</si>
  <si>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</si>
  <si>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</si>
  <si>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</si>
  <si>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</si>
  <si>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</si>
  <si>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</si>
  <si>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</si>
  <si>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</si>
  <si>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</si>
  <si>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</si>
  <si>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</si>
  <si>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</si>
  <si>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</si>
  <si>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</si>
  <si>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</si>
  <si>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</si>
  <si>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</si>
  <si>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</si>
  <si>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</si>
  <si>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</si>
  <si>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</si>
  <si>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</si>
  <si>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</si>
  <si>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</si>
  <si>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</si>
  <si>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</si>
  <si>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</si>
  <si>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</si>
  <si>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</si>
  <si>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</si>
  <si>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</si>
  <si>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</si>
  <si>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</si>
  <si>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</si>
  <si>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</si>
  <si>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</si>
  <si>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</si>
  <si>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</si>
  <si>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</si>
  <si>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</si>
  <si>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</si>
  <si>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</si>
  <si>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</si>
  <si>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</si>
  <si>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</si>
  <si>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</si>
  <si>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</si>
  <si>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</si>
  <si>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</si>
  <si>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</si>
  <si>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</si>
  <si>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</si>
  <si>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</si>
  <si>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</si>
  <si>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</si>
  <si>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</si>
  <si>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</si>
  <si>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</si>
  <si>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</si>
  <si>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</si>
  <si>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</si>
  <si>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</si>
  <si>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</si>
  <si>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</si>
  <si>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</si>
  <si>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</si>
  <si>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</si>
  <si>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</si>
  <si>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</si>
  <si>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</si>
  <si>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</si>
  <si>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</si>
  <si>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</si>
  <si>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</si>
  <si>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</si>
  <si>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</si>
  <si>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</si>
  <si>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</si>
  <si>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</si>
  <si>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</si>
  <si>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</si>
  <si>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</si>
  <si>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</si>
  <si>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</si>
  <si>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</si>
  <si>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</si>
  <si>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</si>
  <si>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</si>
  <si>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</si>
  <si>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</si>
  <si>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</si>
  <si>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</si>
  <si>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</si>
  <si>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</si>
  <si>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</si>
  <si>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</si>
  <si>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</si>
  <si>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</si>
  <si>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</si>
  <si>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</si>
  <si>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</si>
  <si>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</si>
  <si>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</si>
  <si>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</si>
  <si>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</si>
  <si>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</si>
  <si>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</si>
  <si>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</si>
  <si>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</si>
  <si>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</si>
  <si>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</si>
  <si>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</si>
  <si>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</si>
  <si>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</si>
  <si>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</si>
  <si>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</si>
  <si>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</si>
  <si>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</si>
  <si>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</si>
  <si>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</si>
  <si>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</si>
  <si>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</si>
  <si>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</si>
  <si>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</si>
  <si>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</si>
  <si>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</si>
  <si>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</si>
  <si>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</si>
  <si>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</si>
  <si>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</si>
  <si>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</si>
  <si>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</si>
  <si>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</si>
  <si>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</si>
  <si>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</si>
  <si>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</si>
  <si>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</si>
  <si>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</si>
  <si>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</si>
  <si>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</si>
  <si>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</si>
  <si>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</si>
  <si>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</si>
  <si>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</si>
  <si>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</si>
  <si>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</si>
  <si>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</si>
  <si>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</si>
  <si>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</si>
  <si>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</si>
  <si>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</si>
  <si>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</si>
  <si>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</si>
  <si>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</si>
  <si>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</si>
  <si>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</si>
  <si>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</si>
  <si>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</si>
  <si>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</si>
  <si>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</si>
  <si>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</si>
  <si>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</si>
  <si>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</si>
  <si>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</si>
  <si>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</si>
  <si>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</si>
  <si>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</si>
  <si>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</si>
  <si>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</si>
  <si>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</si>
  <si>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</si>
  <si>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</si>
  <si>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</si>
  <si>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</si>
  <si>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</si>
  <si>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</si>
  <si>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</si>
  <si>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</si>
  <si>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</si>
  <si>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</si>
  <si>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</si>
  <si>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</si>
  <si>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</si>
  <si>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</si>
  <si>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</si>
  <si>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</si>
  <si>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</si>
  <si>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</si>
  <si>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</si>
  <si>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</si>
  <si>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</si>
  <si>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</si>
  <si>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</si>
  <si>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</si>
  <si>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</si>
  <si>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</si>
  <si>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</si>
  <si>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</si>
  <si>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</si>
  <si>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</si>
  <si>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</si>
  <si>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</si>
  <si>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</si>
  <si>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</si>
  <si>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</si>
  <si>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</si>
  <si>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</si>
  <si>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</si>
  <si>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</si>
  <si>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</si>
  <si>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</si>
  <si>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</si>
  <si>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</si>
  <si>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</si>
  <si>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</si>
  <si>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</si>
  <si>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</si>
  <si>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</si>
  <si>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</si>
  <si>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</si>
  <si>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</si>
  <si>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</si>
  <si>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</si>
  <si>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</si>
  <si>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</si>
  <si>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</si>
  <si>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</si>
  <si>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</si>
  <si>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</si>
  <si>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</si>
  <si>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</si>
  <si>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</si>
  <si>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</si>
  <si>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</si>
  <si>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</si>
  <si>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</si>
  <si>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</si>
  <si>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</si>
  <si>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</si>
  <si>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</si>
  <si>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</si>
  <si>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</si>
  <si>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</si>
  <si>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</si>
  <si>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</si>
  <si>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</si>
  <si>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</si>
  <si>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</si>
  <si>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</si>
  <si>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</si>
  <si>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</si>
  <si>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</si>
  <si>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</si>
  <si>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</si>
  <si>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</si>
  <si>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</si>
  <si>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</si>
  <si>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</si>
  <si>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</si>
  <si>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</si>
  <si>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</si>
  <si>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</si>
  <si>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</si>
  <si>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</si>
  <si>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</si>
  <si>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</si>
  <si>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</si>
  <si>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</si>
  <si>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</si>
  <si>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</si>
  <si>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</si>
  <si>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</si>
  <si>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</si>
  <si>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</si>
  <si>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</si>
  <si>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</si>
  <si>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</si>
  <si>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</si>
  <si>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</si>
  <si>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</si>
  <si>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</si>
  <si>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</si>
  <si>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</si>
  <si>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</si>
  <si>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</si>
  <si>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</si>
  <si>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</si>
  <si>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</si>
  <si>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</si>
  <si>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</si>
  <si>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</si>
  <si>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</si>
  <si>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</si>
  <si>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</si>
  <si>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</si>
  <si>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</si>
  <si>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</si>
  <si>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</si>
  <si>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</si>
  <si>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</si>
  <si>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</si>
  <si>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</si>
  <si>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</si>
  <si>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</si>
  <si>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</si>
  <si>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</si>
  <si>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</si>
  <si>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</si>
  <si>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</si>
  <si>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</si>
  <si>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</si>
  <si>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</si>
  <si>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</si>
  <si>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</si>
  <si>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</si>
  <si>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</si>
  <si>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</si>
  <si>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</si>
  <si>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</si>
  <si>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</si>
  <si>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</si>
  <si>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</si>
  <si>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</si>
  <si>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</si>
  <si>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</si>
  <si>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</si>
  <si>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</si>
  <si>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</si>
  <si>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</si>
  <si>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</si>
  <si>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</si>
  <si>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</si>
  <si>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</si>
  <si>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</si>
  <si>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</si>
  <si>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</si>
  <si>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</si>
  <si>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</si>
  <si>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</si>
  <si>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</si>
  <si>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</si>
  <si>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</si>
  <si>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</si>
  <si>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</si>
  <si>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</si>
  <si>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</si>
  <si>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</si>
  <si>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</si>
  <si>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</si>
  <si>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</si>
  <si>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</si>
  <si>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</si>
  <si>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</si>
  <si>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</si>
  <si>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</si>
  <si>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</si>
  <si>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</si>
  <si>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</si>
  <si>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</si>
  <si>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</si>
  <si>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</si>
  <si>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</si>
  <si>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</si>
  <si>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</si>
  <si>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</si>
  <si>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</si>
  <si>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</si>
  <si>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</si>
  <si>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</si>
  <si>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</si>
  <si>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</si>
  <si>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</si>
  <si>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</si>
  <si>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</si>
  <si>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</si>
  <si>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</si>
  <si>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</si>
  <si>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</si>
  <si>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</si>
  <si>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</si>
  <si>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</si>
  <si>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</si>
  <si>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</si>
  <si>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</si>
  <si>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</si>
  <si>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</si>
  <si>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</si>
  <si>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</si>
  <si>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</si>
  <si>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</si>
  <si>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</si>
  <si>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</si>
  <si>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</si>
  <si>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</si>
  <si>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</si>
  <si>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</si>
  <si>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</si>
  <si>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</si>
  <si>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</si>
  <si>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</si>
  <si>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</si>
  <si>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</si>
  <si>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</si>
  <si>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</si>
  <si>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</si>
  <si>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</si>
  <si>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</si>
  <si>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</si>
  <si>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</si>
  <si>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</si>
  <si>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</si>
  <si>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</si>
  <si>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</si>
  <si>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</si>
  <si>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</si>
  <si>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</si>
  <si>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</si>
  <si>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</si>
  <si>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</si>
  <si>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</si>
  <si>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</si>
  <si>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</si>
  <si>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</si>
  <si>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</si>
  <si>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</si>
  <si>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</si>
  <si>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</si>
  <si>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</si>
  <si>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</si>
  <si>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</si>
  <si>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</si>
  <si>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</si>
  <si>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</si>
  <si>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</si>
  <si>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</si>
  <si>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</si>
  <si>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</si>
  <si>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</si>
  <si>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</si>
  <si>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</si>
  <si>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</si>
  <si>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</si>
  <si>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</si>
  <si>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</si>
  <si>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</si>
  <si>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</si>
  <si>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</si>
  <si>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</si>
  <si>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</si>
  <si>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</si>
  <si>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</si>
  <si>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</si>
  <si>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</si>
  <si>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</si>
  <si>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</si>
  <si>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</si>
  <si>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</si>
  <si>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</si>
  <si>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</si>
  <si>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</si>
  <si>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</si>
  <si>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</si>
  <si>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</si>
  <si>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</si>
  <si>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</si>
  <si>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</si>
  <si>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</si>
  <si>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</si>
  <si>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</si>
  <si>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</si>
  <si>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</si>
  <si>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</si>
  <si>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</si>
  <si>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</si>
  <si>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</si>
  <si>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</si>
  <si>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</si>
  <si>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</si>
  <si>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</si>
  <si>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</si>
  <si>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</si>
  <si>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</si>
  <si>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</si>
  <si>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</si>
  <si>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</si>
  <si>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</si>
  <si>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</si>
  <si>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</si>
  <si>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</si>
  <si>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</si>
  <si>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</si>
  <si>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</si>
  <si>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</si>
  <si>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</si>
  <si>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</si>
  <si>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</si>
  <si>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</si>
  <si>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</si>
  <si>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</si>
  <si>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</si>
  <si>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</si>
  <si>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</si>
  <si>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</si>
  <si>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</si>
  <si>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</si>
  <si>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</si>
  <si>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</si>
  <si>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</si>
  <si>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</si>
  <si>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</si>
  <si>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</si>
  <si>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</si>
  <si>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</si>
  <si>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</si>
  <si>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</si>
  <si>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</si>
  <si>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</si>
  <si>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</si>
  <si>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</si>
  <si>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</si>
  <si>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</si>
  <si>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</si>
  <si>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</si>
  <si>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</si>
  <si>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</si>
  <si>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</si>
  <si>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</si>
  <si>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</si>
  <si>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</si>
  <si>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</si>
  <si>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</si>
  <si>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</si>
  <si>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</si>
  <si>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</si>
  <si>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</si>
  <si>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</si>
  <si>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</si>
  <si>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</si>
  <si>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</si>
  <si>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</si>
  <si>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</si>
  <si>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</si>
  <si>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</si>
  <si>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</si>
  <si>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</si>
  <si>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</si>
  <si>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</si>
  <si>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</si>
  <si>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</si>
  <si>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</si>
  <si>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</si>
  <si>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</si>
  <si>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</si>
  <si>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</si>
  <si>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</si>
  <si>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</si>
  <si>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</si>
  <si>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</si>
  <si>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</si>
  <si>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</si>
  <si>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</si>
  <si>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</si>
  <si>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</si>
  <si>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</si>
  <si>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</si>
  <si>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</si>
  <si>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</si>
  <si>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</si>
  <si>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</si>
  <si>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</si>
  <si>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</si>
  <si>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</si>
  <si>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</si>
  <si>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</si>
  <si>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</si>
  <si>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</si>
  <si>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</si>
  <si>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</si>
  <si>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</si>
  <si>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</si>
  <si>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</si>
  <si>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</si>
  <si>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</si>
  <si>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</si>
  <si>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</si>
  <si>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</si>
  <si>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</si>
  <si>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</si>
  <si>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</si>
  <si>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</si>
  <si>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</si>
  <si>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</si>
  <si>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</si>
  <si>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</si>
  <si>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</si>
  <si>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</si>
  <si>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</si>
  <si>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</si>
  <si>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</si>
  <si>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</si>
  <si>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</si>
  <si>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</si>
  <si>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</si>
  <si>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</si>
  <si>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</si>
  <si>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</si>
  <si>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</si>
  <si>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</si>
  <si>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</si>
  <si>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</si>
  <si>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</si>
  <si>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</si>
  <si>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</si>
  <si>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</si>
  <si>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</si>
  <si>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</si>
  <si>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</si>
  <si>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</si>
  <si>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</si>
  <si>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</si>
  <si>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</si>
  <si>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</si>
  <si>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</si>
  <si>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</si>
  <si>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</si>
  <si>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</si>
  <si>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</si>
  <si>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</si>
  <si>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</si>
  <si>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</si>
  <si>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</si>
  <si>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</si>
  <si>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</si>
  <si>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</si>
  <si>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</si>
  <si>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</si>
  <si>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</si>
  <si>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</si>
  <si>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</si>
  <si>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</si>
  <si>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</si>
  <si>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</si>
  <si>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</si>
  <si>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</si>
  <si>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</si>
  <si>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</si>
  <si>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</si>
  <si>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</si>
  <si>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</si>
  <si>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</si>
  <si>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</si>
  <si>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</si>
  <si>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</si>
  <si>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</si>
  <si>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</si>
  <si>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</si>
  <si>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</si>
  <si>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</si>
  <si>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</si>
  <si>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</si>
  <si>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</si>
  <si>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</si>
  <si>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</si>
  <si>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</si>
  <si>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</si>
  <si>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</si>
  <si>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</si>
  <si>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</si>
  <si>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</si>
  <si>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</si>
  <si>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</si>
  <si>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</si>
  <si>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</si>
  <si>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</si>
  <si>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</si>
  <si>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</si>
  <si>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</si>
  <si>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</si>
  <si>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</si>
  <si>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</si>
  <si>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</si>
  <si>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</si>
  <si>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</si>
  <si>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</si>
  <si>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</si>
  <si>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</si>
  <si>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</si>
  <si>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</si>
  <si>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</si>
  <si>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</si>
  <si>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</si>
  <si>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</si>
  <si>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</si>
  <si>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</si>
  <si>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</si>
  <si>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</si>
  <si>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</si>
  <si>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</si>
  <si>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</si>
  <si>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</si>
  <si>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</si>
  <si>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</si>
  <si>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</si>
  <si>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</si>
  <si>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</si>
  <si>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</si>
  <si>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</si>
  <si>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</si>
  <si>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</si>
  <si>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</si>
  <si>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</si>
  <si>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</si>
  <si>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</si>
  <si>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</si>
  <si>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</si>
  <si>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</si>
  <si>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</si>
  <si>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</si>
  <si>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</si>
  <si>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</si>
  <si>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</si>
  <si>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</si>
  <si>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</si>
  <si>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</si>
  <si>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</si>
  <si>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</si>
  <si>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</si>
  <si>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</si>
  <si>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</si>
  <si>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</si>
  <si>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</si>
  <si>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</si>
  <si>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</si>
  <si>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</si>
  <si>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</si>
  <si>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</si>
  <si>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</si>
  <si>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</si>
  <si>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</si>
  <si>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</si>
  <si>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</si>
  <si>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</si>
  <si>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</si>
  <si>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</si>
  <si>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</si>
  <si>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</si>
  <si>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</si>
  <si>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</si>
  <si>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</si>
  <si>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</si>
  <si>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</si>
  <si>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</si>
  <si>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</si>
  <si>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</si>
  <si>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</si>
  <si>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</si>
  <si>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</si>
  <si>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</si>
  <si>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</si>
  <si>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</si>
  <si>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</si>
  <si>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</si>
  <si>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</si>
  <si>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</si>
  <si>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</si>
  <si>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</si>
  <si>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</si>
  <si>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</si>
  <si>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</si>
  <si>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</si>
  <si>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</si>
  <si>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</si>
  <si>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</si>
  <si>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</si>
  <si>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</si>
  <si>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</si>
  <si>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</si>
  <si>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</si>
  <si>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</si>
  <si>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</si>
  <si>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</si>
  <si>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</si>
  <si>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</si>
  <si>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</si>
  <si>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</si>
  <si>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</si>
  <si>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</si>
  <si>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</si>
  <si>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</si>
  <si>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</si>
  <si>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</si>
  <si>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</si>
  <si>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</si>
  <si>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</si>
  <si>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</si>
  <si>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</si>
  <si>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</si>
  <si>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</si>
  <si>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</si>
  <si>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</si>
  <si>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</si>
  <si>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</si>
  <si>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</si>
  <si>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</si>
  <si>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</si>
  <si>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</si>
  <si>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</si>
  <si>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</si>
  <si>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</si>
  <si>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</si>
  <si>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</si>
  <si>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</si>
  <si>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</si>
  <si>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</si>
  <si>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</si>
  <si>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</si>
  <si>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</si>
  <si>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</si>
  <si>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</si>
  <si>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</si>
  <si>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</si>
  <si>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</si>
  <si>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</si>
  <si>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</si>
  <si>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</si>
  <si>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</si>
  <si>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</si>
  <si>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</si>
  <si>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</si>
  <si>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</si>
  <si>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</si>
  <si>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</si>
  <si>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</si>
  <si>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</si>
  <si>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</si>
  <si>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</si>
  <si>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</si>
  <si>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</si>
  <si>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</si>
  <si>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</si>
  <si>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</si>
  <si>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</si>
  <si>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</si>
  <si>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</si>
  <si>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</si>
  <si>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</si>
  <si>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</si>
  <si>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</si>
  <si>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</si>
  <si>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</si>
  <si>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</si>
  <si>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</si>
  <si>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</si>
  <si>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</si>
  <si>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</si>
  <si>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</si>
  <si>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</si>
  <si>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</si>
  <si>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</si>
  <si>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</si>
  <si>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</si>
  <si>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</si>
  <si>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</si>
  <si>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</si>
  <si>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</si>
  <si>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</si>
  <si>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</si>
  <si>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</si>
  <si>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</si>
  <si>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</si>
  <si>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</si>
  <si>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</si>
  <si>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</si>
  <si>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</si>
  <si>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</si>
  <si>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</si>
  <si>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</si>
  <si>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</si>
  <si>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</si>
  <si>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</si>
  <si>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</si>
  <si>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</si>
  <si>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</si>
  <si>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</si>
  <si>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</si>
  <si>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</si>
  <si>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</si>
  <si>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</si>
  <si>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</si>
  <si>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</si>
  <si>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</si>
  <si>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</si>
  <si>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</si>
  <si>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</si>
  <si>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</si>
  <si>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</si>
  <si>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</si>
  <si>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</si>
  <si>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</si>
  <si>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</si>
  <si>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</si>
  <si>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</si>
  <si>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</si>
  <si>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</si>
  <si>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</si>
  <si>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</si>
  <si>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</si>
  <si>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</si>
  <si>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</si>
  <si>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</si>
  <si>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</si>
  <si>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</si>
  <si>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</si>
  <si>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</si>
  <si>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</si>
  <si>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</si>
  <si>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</si>
  <si>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</si>
  <si>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</si>
  <si>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</si>
  <si>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</si>
  <si>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</si>
  <si>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</si>
  <si>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</si>
  <si>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</si>
  <si>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</si>
  <si>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</si>
  <si>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</si>
  <si>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</si>
  <si>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</si>
  <si>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</si>
  <si>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</si>
  <si>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</si>
  <si>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</si>
  <si>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</si>
  <si>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</si>
  <si>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</si>
  <si>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</si>
  <si>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</si>
  <si>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</si>
  <si>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</si>
  <si>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</si>
  <si>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</si>
  <si>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</si>
  <si>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</si>
  <si>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</si>
  <si>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</si>
  <si>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</si>
  <si>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</si>
  <si>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</si>
  <si>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</si>
  <si>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</si>
  <si>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</si>
  <si>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</si>
  <si>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</si>
  <si>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</si>
  <si>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</si>
  <si>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</si>
  <si>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</si>
  <si>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</si>
  <si>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</si>
  <si>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</si>
  <si>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</si>
  <si>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</si>
  <si>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</si>
  <si>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</si>
  <si>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</si>
  <si>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</si>
  <si>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</si>
  <si>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</si>
  <si>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</si>
  <si>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</si>
  <si>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</si>
  <si>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</si>
  <si>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</si>
  <si>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</si>
  <si>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</si>
  <si>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</si>
  <si>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</si>
  <si>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</si>
  <si>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</si>
  <si>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</si>
  <si>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</si>
  <si>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</si>
  <si>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</si>
  <si>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</si>
  <si>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</si>
  <si>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</si>
  <si>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</si>
  <si>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</si>
  <si>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</si>
  <si>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</si>
  <si>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</si>
  <si>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</si>
  <si>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</si>
  <si>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</si>
  <si>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</si>
  <si>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</si>
  <si>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</si>
  <si>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</si>
  <si>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</si>
  <si>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</si>
  <si>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</si>
  <si>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</si>
  <si>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</si>
  <si>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</si>
  <si>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</si>
  <si>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</si>
  <si>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</si>
  <si>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</si>
  <si>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</si>
  <si>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</si>
  <si>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</si>
  <si>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</si>
  <si>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</si>
  <si>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</si>
  <si>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</si>
  <si>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</si>
  <si>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</si>
  <si>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</si>
  <si>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</si>
  <si>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</si>
  <si>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</si>
  <si>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</si>
  <si>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</si>
  <si>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</si>
  <si>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</si>
  <si>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</si>
  <si>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</si>
  <si>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</si>
  <si>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</si>
  <si>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</si>
  <si>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</si>
  <si>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</si>
  <si>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</si>
  <si>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</si>
  <si>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</si>
  <si>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</si>
  <si>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</si>
  <si>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</si>
  <si>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</si>
  <si>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</si>
  <si>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</si>
  <si>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</si>
  <si>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</si>
  <si>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</si>
  <si>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</si>
  <si>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</si>
  <si>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</si>
  <si>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</si>
  <si>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</si>
  <si>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</si>
  <si>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</si>
  <si>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</si>
  <si>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</si>
  <si>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</si>
  <si>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</si>
  <si>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</si>
  <si>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</si>
  <si>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</si>
  <si>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</si>
  <si>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</si>
  <si>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</si>
  <si>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</si>
  <si>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</si>
  <si>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</si>
  <si>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</si>
  <si>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</si>
  <si>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</si>
  <si>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</si>
  <si>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</si>
  <si>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</si>
  <si>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</si>
  <si>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</si>
  <si>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</si>
  <si>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</si>
  <si>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</si>
  <si>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</si>
  <si>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</si>
  <si>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</si>
  <si>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</si>
  <si>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</si>
  <si>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</si>
  <si>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</si>
  <si>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</si>
  <si>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</si>
  <si>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</si>
  <si>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</si>
  <si>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</si>
  <si>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</si>
  <si>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</si>
  <si>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</si>
  <si>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</si>
  <si>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</si>
  <si>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</si>
  <si>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</si>
  <si>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</si>
  <si>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</si>
  <si>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</si>
  <si>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</si>
  <si>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</si>
  <si>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</si>
  <si>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</si>
  <si>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</si>
  <si>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</si>
  <si>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</si>
  <si>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</si>
  <si>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</si>
  <si>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</si>
  <si>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</si>
  <si>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</si>
  <si>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</si>
  <si>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</si>
  <si>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</si>
  <si>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</si>
  <si>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</si>
  <si>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</si>
  <si>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</si>
  <si>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</si>
  <si>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</si>
  <si>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</si>
  <si>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</si>
  <si>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</si>
  <si>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</si>
  <si>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</si>
  <si>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</si>
  <si>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</si>
  <si>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</si>
  <si>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</si>
  <si>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</si>
  <si>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</si>
  <si>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</si>
  <si>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</si>
  <si>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</si>
  <si>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</si>
  <si>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</si>
  <si>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</si>
  <si>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</si>
  <si>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</si>
  <si>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</si>
  <si>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</si>
  <si>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</si>
  <si>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</si>
  <si>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</si>
  <si>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</si>
  <si>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</si>
  <si>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</si>
  <si>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</si>
  <si>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</si>
  <si>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</si>
  <si>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</si>
  <si>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</si>
  <si>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</si>
  <si>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</si>
  <si>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</si>
  <si>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</si>
  <si>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</si>
  <si>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</si>
  <si>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</si>
  <si>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</si>
  <si>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</si>
  <si>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</si>
  <si>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</si>
  <si>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</si>
  <si>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</si>
  <si>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</si>
  <si>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</si>
  <si>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</si>
  <si>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</si>
  <si>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</si>
  <si>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</si>
  <si>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</si>
  <si>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</si>
  <si>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</si>
  <si>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</si>
  <si>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</si>
  <si>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</si>
  <si>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</si>
  <si>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</si>
  <si>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</si>
  <si>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</si>
  <si>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</si>
  <si>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</si>
  <si>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</si>
  <si>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</si>
  <si>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</si>
  <si>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</si>
  <si>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</si>
  <si>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</si>
  <si>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</si>
  <si>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</si>
  <si>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</si>
  <si>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</si>
  <si>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</si>
  <si>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</si>
  <si>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</si>
  <si>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</si>
  <si>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</si>
  <si>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</si>
  <si>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</si>
  <si>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</si>
  <si>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</si>
  <si>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</si>
  <si>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</si>
  <si>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</si>
  <si>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</si>
  <si>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</si>
  <si>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</si>
  <si>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</si>
  <si>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</si>
  <si>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</si>
  <si>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</si>
  <si>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</si>
  <si>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</si>
  <si>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</si>
  <si>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</si>
  <si>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</si>
  <si>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</si>
  <si>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</si>
  <si>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</si>
  <si>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</si>
  <si>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</si>
  <si>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</si>
  <si>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</si>
  <si>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</si>
  <si>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</si>
  <si>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</si>
  <si>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</si>
  <si>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</si>
  <si>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</si>
  <si>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</si>
  <si>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</si>
  <si>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</si>
  <si>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</si>
  <si>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</si>
  <si>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</si>
  <si>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</si>
  <si>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</si>
  <si>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</si>
  <si>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</si>
  <si>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</si>
  <si>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</si>
  <si>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</si>
  <si>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</si>
  <si>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</si>
  <si>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</si>
  <si>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</si>
  <si>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</si>
  <si>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</si>
  <si>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</si>
  <si>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</si>
  <si>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</si>
  <si>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</si>
  <si>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</si>
  <si>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</si>
  <si>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</si>
  <si>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</si>
  <si>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</si>
  <si>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</si>
  <si>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</si>
  <si>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</si>
  <si>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</si>
  <si>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</si>
  <si>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</si>
  <si>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</si>
  <si>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</si>
  <si>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</si>
  <si>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</si>
  <si>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</si>
  <si>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</si>
  <si>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</si>
  <si>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</si>
  <si>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</si>
  <si>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</si>
  <si>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</si>
  <si>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</si>
  <si>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</si>
  <si>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</si>
  <si>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</si>
  <si>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</si>
  <si>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</si>
  <si>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</si>
  <si>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</si>
  <si>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</si>
  <si>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</si>
  <si>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</si>
  <si>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</si>
  <si>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</si>
  <si>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</si>
  <si>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</si>
  <si>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</si>
  <si>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</si>
  <si>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</si>
  <si>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</si>
  <si>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</si>
  <si>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</si>
  <si>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</si>
  <si>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</si>
  <si>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</si>
  <si>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</si>
  <si>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</si>
  <si>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</si>
  <si>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</si>
  <si>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</si>
  <si>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</si>
  <si>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</si>
  <si>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</si>
  <si>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</si>
  <si>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</si>
  <si>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</si>
  <si>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</si>
  <si>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</si>
  <si>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</si>
  <si>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</si>
  <si>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</si>
  <si>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</si>
  <si>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</si>
  <si>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</si>
  <si>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</si>
  <si>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</si>
  <si>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</si>
  <si>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</si>
  <si>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</si>
  <si>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</si>
  <si>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</si>
  <si>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</si>
  <si>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</si>
  <si>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</si>
  <si>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</si>
  <si>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</si>
  <si>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</si>
  <si>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</si>
  <si>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</si>
  <si>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</si>
  <si>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</si>
  <si>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</si>
  <si>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</si>
  <si>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</si>
  <si>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</si>
  <si>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</si>
  <si>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</si>
  <si>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</si>
  <si>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</si>
  <si>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</si>
  <si>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</si>
  <si>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</si>
  <si>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</si>
  <si>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</si>
  <si>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</si>
  <si>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</si>
  <si>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</si>
  <si>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</si>
  <si>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</si>
  <si>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</si>
  <si>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</si>
  <si>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</si>
  <si>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</si>
  <si>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</si>
  <si>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</si>
  <si>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</si>
  <si>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</si>
  <si>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</si>
  <si>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</si>
  <si>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</si>
  <si>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</si>
  <si>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</si>
  <si>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</si>
  <si>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</si>
  <si>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</si>
  <si>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</si>
  <si>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</si>
  <si>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</si>
  <si>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</si>
  <si>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</si>
  <si>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</si>
  <si>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</si>
  <si>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</si>
  <si>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</si>
  <si>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</si>
  <si>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</si>
  <si>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</si>
  <si>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</si>
  <si>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</si>
  <si>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</si>
  <si>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</si>
  <si>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</si>
  <si>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</si>
  <si>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</si>
  <si>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</si>
  <si>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</si>
  <si>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</si>
  <si>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</si>
  <si>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</si>
  <si>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</si>
  <si>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</si>
  <si>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</si>
  <si>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</si>
  <si>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</si>
  <si>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</si>
  <si>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</si>
  <si>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</si>
  <si>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</si>
  <si>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</si>
  <si>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</si>
  <si>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</si>
  <si>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</si>
  <si>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</si>
  <si>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</si>
  <si>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</si>
  <si>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</si>
  <si>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</si>
  <si>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</si>
  <si>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</si>
  <si>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</si>
  <si>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</si>
  <si>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</si>
  <si>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</si>
  <si>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</si>
  <si>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</si>
  <si>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</si>
  <si>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</si>
  <si>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</si>
  <si>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</si>
  <si>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</si>
  <si>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</si>
  <si>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</si>
  <si>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</si>
  <si>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</si>
  <si>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</si>
  <si>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</si>
  <si>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</si>
  <si>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</si>
  <si>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</si>
  <si>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</si>
  <si>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</si>
  <si>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</si>
  <si>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</si>
  <si>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</si>
  <si>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</si>
  <si>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</si>
  <si>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</si>
  <si>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</si>
  <si>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</si>
  <si>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</si>
  <si>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</si>
  <si>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</si>
  <si>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</si>
  <si>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</si>
  <si>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</si>
  <si>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</si>
  <si>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</si>
  <si>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</si>
  <si>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</si>
  <si>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</si>
  <si>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</si>
  <si>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</si>
  <si>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</si>
  <si>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</si>
  <si>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</si>
  <si>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</si>
  <si>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</si>
  <si>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</si>
  <si>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</si>
  <si>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</si>
  <si>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</si>
  <si>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</si>
  <si>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</si>
  <si>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</si>
  <si>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</si>
  <si>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</si>
  <si>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</si>
  <si>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</si>
  <si>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</si>
  <si>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</si>
  <si>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</si>
  <si>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</si>
  <si>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</si>
  <si>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</si>
  <si>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</si>
  <si>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</si>
  <si>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</si>
  <si>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</si>
  <si>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</si>
  <si>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</si>
  <si>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</si>
  <si>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</si>
  <si>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</si>
  <si>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</si>
  <si>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</si>
  <si>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</si>
  <si>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</si>
  <si>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</si>
  <si>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</si>
  <si>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</si>
  <si>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</si>
  <si>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</si>
  <si>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</si>
  <si>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</si>
  <si>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</si>
  <si>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</si>
  <si>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</si>
  <si>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</si>
  <si>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</si>
  <si>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</si>
  <si>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</si>
  <si>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</si>
  <si>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</si>
  <si>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</si>
  <si>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</si>
  <si>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</si>
  <si>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</si>
  <si>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</si>
  <si>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</si>
  <si>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</si>
  <si>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</si>
  <si>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</si>
  <si>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</si>
  <si>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</si>
  <si>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</si>
  <si>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</si>
  <si>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</si>
  <si>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</si>
  <si>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</si>
  <si>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</si>
  <si>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</si>
  <si>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</si>
  <si>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</si>
  <si>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</si>
  <si>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</si>
  <si>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</si>
  <si>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</si>
  <si>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</si>
  <si>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</si>
  <si>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</si>
  <si>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</si>
  <si>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</si>
  <si>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</si>
  <si>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</si>
  <si>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</si>
  <si>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</si>
  <si>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</si>
  <si>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</si>
  <si>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</si>
  <si>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</si>
  <si>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</si>
  <si>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</si>
  <si>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</si>
  <si>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</si>
  <si>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</si>
  <si>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</si>
  <si>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</si>
  <si>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</si>
  <si>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</si>
  <si>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</si>
  <si>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</si>
  <si>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</si>
  <si>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</si>
  <si>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</si>
  <si>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</si>
  <si>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</si>
  <si>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</si>
  <si>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</si>
  <si>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</si>
  <si>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</si>
  <si>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</si>
  <si>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</si>
  <si>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</si>
  <si>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</si>
  <si>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</si>
  <si>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</si>
  <si>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</si>
  <si>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</si>
  <si>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</si>
  <si>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</si>
  <si>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</si>
  <si>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</si>
  <si>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</si>
  <si>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</si>
  <si>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</si>
  <si>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</si>
  <si>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</si>
  <si>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</si>
  <si>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</si>
  <si>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</si>
  <si>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</si>
  <si>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</si>
  <si>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</si>
  <si>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</si>
  <si>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</si>
  <si>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</si>
  <si>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</si>
  <si>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</si>
  <si>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</si>
  <si>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</si>
  <si>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</si>
  <si>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</si>
  <si>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</si>
  <si>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</si>
  <si>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</si>
  <si>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</si>
  <si>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</si>
  <si>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</si>
  <si>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</si>
  <si>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</si>
  <si>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</si>
  <si>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</si>
  <si>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</si>
  <si>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</si>
  <si>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</si>
  <si>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</si>
  <si>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</si>
  <si>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</si>
  <si>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</si>
  <si>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</si>
  <si>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</si>
  <si>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</si>
  <si>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</si>
  <si>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</si>
  <si>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</si>
  <si>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</si>
  <si>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</si>
  <si>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</si>
  <si>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</si>
  <si>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</si>
  <si>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</si>
  <si>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</si>
  <si>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</si>
  <si>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</si>
  <si>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</si>
  <si>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</si>
  <si>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</si>
  <si>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</si>
  <si>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</si>
  <si>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</si>
  <si>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</si>
  <si>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</si>
  <si>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</si>
  <si>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</si>
  <si>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</si>
  <si>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</si>
  <si>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</si>
  <si>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</si>
  <si>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</si>
  <si>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</si>
  <si>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</si>
  <si>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</si>
  <si>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</si>
  <si>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</si>
  <si>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</si>
  <si>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</si>
  <si>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</si>
  <si>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</si>
  <si>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</si>
  <si>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</si>
  <si>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</si>
  <si>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</si>
  <si>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</si>
  <si>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</si>
  <si>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</si>
  <si>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</si>
  <si>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</si>
  <si>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</si>
  <si>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</si>
  <si>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</si>
  <si>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</si>
  <si>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</si>
  <si>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</si>
  <si>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</si>
  <si>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</si>
  <si>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</si>
  <si>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</si>
  <si>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</si>
  <si>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</si>
  <si>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</si>
  <si>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</si>
  <si>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</si>
  <si>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</si>
  <si>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</si>
  <si>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</si>
  <si>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</si>
  <si>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</si>
  <si>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</si>
  <si>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</si>
  <si>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</si>
  <si>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</si>
  <si>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</si>
  <si>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</si>
  <si>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</si>
  <si>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</si>
  <si>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</si>
  <si>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</si>
  <si>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</si>
  <si>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</si>
  <si>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</si>
  <si>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</si>
  <si>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</si>
  <si>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</si>
  <si>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</si>
  <si>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</si>
  <si>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</si>
  <si>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</si>
  <si>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</si>
  <si>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</si>
  <si>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</si>
  <si>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</si>
  <si>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</si>
  <si>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</si>
  <si>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</si>
  <si>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</si>
  <si>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</si>
  <si>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</si>
  <si>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</si>
  <si>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</si>
  <si>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</si>
  <si>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</si>
  <si>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</si>
  <si>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</si>
  <si>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</si>
  <si>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</si>
  <si>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</si>
  <si>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</si>
  <si>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</si>
  <si>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</si>
  <si>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</si>
  <si>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</si>
  <si>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</si>
  <si>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</si>
  <si>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</si>
  <si>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</si>
  <si>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</si>
  <si>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</si>
  <si>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</si>
  <si>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</si>
  <si>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</si>
  <si>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</si>
  <si>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</si>
  <si>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</si>
  <si>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</si>
  <si>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</si>
  <si>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</si>
  <si>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</si>
  <si>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</si>
  <si>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</si>
  <si>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</si>
  <si>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</si>
  <si>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</si>
  <si>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</si>
  <si>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</si>
  <si>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</si>
  <si>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</si>
  <si>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</si>
  <si>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</si>
  <si>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</si>
  <si>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</si>
  <si>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</si>
  <si>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</si>
  <si>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</si>
  <si>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</si>
  <si>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</si>
  <si>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</si>
  <si>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</si>
  <si>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</si>
  <si>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</si>
  <si>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</si>
  <si>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</si>
  <si>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</si>
  <si>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</si>
  <si>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</si>
  <si>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</si>
  <si>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</si>
  <si>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</si>
  <si>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</si>
  <si>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</si>
  <si>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</si>
  <si>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</si>
  <si>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</si>
  <si>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</si>
  <si>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</si>
  <si>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</si>
  <si>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</si>
  <si>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</si>
  <si>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</si>
  <si>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</si>
  <si>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</si>
  <si>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</si>
  <si>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</si>
  <si>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</si>
  <si>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</si>
  <si>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</si>
  <si>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</si>
  <si>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</si>
  <si>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</si>
  <si>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</si>
  <si>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</si>
  <si>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</si>
  <si>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</si>
  <si>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</si>
  <si>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</si>
  <si>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</si>
  <si>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</si>
  <si>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</si>
  <si>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</si>
  <si>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</si>
  <si>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</si>
  <si>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</si>
  <si>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</si>
  <si>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</si>
  <si>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</si>
  <si>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</si>
  <si>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</si>
  <si>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</si>
  <si>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</si>
  <si>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</si>
  <si>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</si>
  <si>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</si>
  <si>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</si>
  <si>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</si>
  <si>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</si>
  <si>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</si>
  <si>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</si>
  <si>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</si>
  <si>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</si>
  <si>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</si>
  <si>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</si>
  <si>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</si>
  <si>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</si>
  <si>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</si>
  <si>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</si>
  <si>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</si>
  <si>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</si>
  <si>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</si>
  <si>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</si>
  <si>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</si>
  <si>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</si>
  <si>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</si>
  <si>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</si>
  <si>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</si>
  <si>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</si>
  <si>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</si>
  <si>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</si>
  <si>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</si>
  <si>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</si>
  <si>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</si>
  <si>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</si>
  <si>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</si>
  <si>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</si>
  <si>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</si>
  <si>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</si>
  <si>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</si>
  <si>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</si>
  <si>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</si>
  <si>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</si>
  <si>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</si>
  <si>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</si>
  <si>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</si>
  <si>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</si>
  <si>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</si>
  <si>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</si>
  <si>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</si>
  <si>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</si>
  <si>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</si>
  <si>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</si>
  <si>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</si>
  <si>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</si>
  <si>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</si>
  <si>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</si>
  <si>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</si>
  <si>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</si>
  <si>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</si>
  <si>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</si>
  <si>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</si>
  <si>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</si>
  <si>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</si>
  <si>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</si>
  <si>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</si>
  <si>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</si>
  <si>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</si>
  <si>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</si>
  <si>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</si>
  <si>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</si>
  <si>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</si>
  <si>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</si>
  <si>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</si>
  <si>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</si>
  <si>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</si>
  <si>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</si>
  <si>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</si>
  <si>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</si>
  <si>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</si>
  <si>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</si>
  <si>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</si>
  <si>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</si>
  <si>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</si>
  <si>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</si>
  <si>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</si>
  <si>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</si>
  <si>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</si>
  <si>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</si>
  <si>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</si>
  <si>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</si>
  <si>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</si>
  <si>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</si>
  <si>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</si>
  <si>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</si>
  <si>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</si>
  <si>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</si>
  <si>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</si>
  <si>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</si>
  <si>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</si>
  <si>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</si>
  <si>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</si>
  <si>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</si>
  <si>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</si>
  <si>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</si>
  <si>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</si>
  <si>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</si>
  <si>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</si>
  <si>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</si>
  <si>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</si>
  <si>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</si>
  <si>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</si>
  <si>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</si>
  <si>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</si>
  <si>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</si>
  <si>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</si>
  <si>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</si>
  <si>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</si>
  <si>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</si>
  <si>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</si>
  <si>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</si>
  <si>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</si>
  <si>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</si>
  <si>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</si>
  <si>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</si>
  <si>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</si>
  <si>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</si>
  <si>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</si>
  <si>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</si>
  <si>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</si>
  <si>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</si>
  <si>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</si>
  <si>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</si>
  <si>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</si>
  <si>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</si>
  <si>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</si>
  <si>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</si>
  <si>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</si>
  <si>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</si>
  <si>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</si>
  <si>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</si>
  <si>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</si>
  <si>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</si>
  <si>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</si>
  <si>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</si>
  <si>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</si>
  <si>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</si>
  <si>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</si>
  <si>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</si>
  <si>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</si>
  <si>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</si>
  <si>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</si>
  <si>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</si>
  <si>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</si>
  <si>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</si>
  <si>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</si>
  <si>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</si>
  <si>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</si>
  <si>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</si>
  <si>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</si>
  <si>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</si>
  <si>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</si>
  <si>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</si>
  <si>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</si>
  <si>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</si>
  <si>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</si>
  <si>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</si>
  <si>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</si>
  <si>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</si>
  <si>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</si>
  <si>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</si>
  <si>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</si>
  <si>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</si>
  <si>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</si>
  <si>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</si>
  <si>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</si>
  <si>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</si>
  <si>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</si>
  <si>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</si>
  <si>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</si>
  <si>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</si>
  <si>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</si>
  <si>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</si>
  <si>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</si>
  <si>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</si>
  <si>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</si>
  <si>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</si>
  <si>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</si>
  <si>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</si>
  <si>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</si>
  <si>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</si>
  <si>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</si>
  <si>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</si>
  <si>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</si>
  <si>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</si>
  <si>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</si>
  <si>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</si>
  <si>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</si>
  <si>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</si>
  <si>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</si>
  <si>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</si>
  <si>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</si>
  <si>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</si>
  <si>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</si>
  <si>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</si>
  <si>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</si>
  <si>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</si>
  <si>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</si>
  <si>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</si>
  <si>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</si>
  <si>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</si>
  <si>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</si>
  <si>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</si>
  <si>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</si>
  <si>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</si>
  <si>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</si>
  <si>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</si>
  <si>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</si>
  <si>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</si>
  <si>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</si>
  <si>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</si>
  <si>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</si>
  <si>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</si>
  <si>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</si>
  <si>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</si>
  <si>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</si>
  <si>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</si>
  <si>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</si>
  <si>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</si>
  <si>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</si>
  <si>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</si>
  <si>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</si>
  <si>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</si>
  <si>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</si>
  <si>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</si>
  <si>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</si>
  <si>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</si>
  <si>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</si>
  <si>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</si>
  <si>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</si>
  <si>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</si>
  <si>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</si>
  <si>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</si>
  <si>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</si>
  <si>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</si>
  <si>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</si>
  <si>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</si>
  <si>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</si>
  <si>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</si>
  <si>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</si>
  <si>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</si>
  <si>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</si>
  <si>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</si>
  <si>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</si>
  <si>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</si>
  <si>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</si>
  <si>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</si>
  <si>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</si>
  <si>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</si>
  <si>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</si>
  <si>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</si>
  <si>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</si>
  <si>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</si>
  <si>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</si>
  <si>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</si>
  <si>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</si>
  <si>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</si>
  <si>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</si>
  <si>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</si>
  <si>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</si>
  <si>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</si>
  <si>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</si>
  <si>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</si>
  <si>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</si>
  <si>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</si>
  <si>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</si>
  <si>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</si>
  <si>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</si>
  <si>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</si>
  <si>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</si>
  <si>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</si>
  <si>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</si>
  <si>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</si>
  <si>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</si>
  <si>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</si>
  <si>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</si>
  <si>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</si>
  <si>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</si>
  <si>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</si>
  <si>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</si>
  <si>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</si>
  <si>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</si>
  <si>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</si>
  <si>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</si>
  <si>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</si>
  <si>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</si>
  <si>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</si>
  <si>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</si>
  <si>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</si>
  <si>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</si>
  <si>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</si>
  <si>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</si>
  <si>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</si>
  <si>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</si>
  <si>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</si>
  <si>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</si>
  <si>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</si>
  <si>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</si>
  <si>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</si>
  <si>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</si>
  <si>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</si>
  <si>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</si>
  <si>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</si>
  <si>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</si>
  <si>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</si>
  <si>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</si>
  <si>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</si>
  <si>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</si>
  <si>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</si>
  <si>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</si>
  <si>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</si>
  <si>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</si>
  <si>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</si>
  <si>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</si>
  <si>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</si>
  <si>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</si>
  <si>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</si>
  <si>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</si>
  <si>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</si>
  <si>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</si>
  <si>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</si>
  <si>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</si>
  <si>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</si>
  <si>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</si>
  <si>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</si>
  <si>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</si>
  <si>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</si>
  <si>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</si>
  <si>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</si>
  <si>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</si>
  <si>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</si>
  <si>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</si>
  <si>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</si>
  <si>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</si>
  <si>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</si>
  <si>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</si>
  <si>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</si>
  <si>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</si>
  <si>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</si>
  <si>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</si>
  <si>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</si>
  <si>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</si>
  <si>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</si>
  <si>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</si>
  <si>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</si>
  <si>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</si>
  <si>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</si>
  <si>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</si>
  <si>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</si>
  <si>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</si>
  <si>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</si>
  <si>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</si>
  <si>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</si>
  <si>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</si>
  <si>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</si>
  <si>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</si>
  <si>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</si>
  <si>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</si>
  <si>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</si>
  <si>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</si>
  <si>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</si>
  <si>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</si>
  <si>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</si>
  <si>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</si>
  <si>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</si>
  <si>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</si>
  <si>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</si>
  <si>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</si>
  <si>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</si>
  <si>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</si>
  <si>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</si>
  <si>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</si>
  <si>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</si>
  <si>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</si>
  <si>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</si>
  <si>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</si>
  <si>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</si>
  <si>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</si>
  <si>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</si>
  <si>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</si>
  <si>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</si>
  <si>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</si>
  <si>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</si>
  <si>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</si>
  <si>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</si>
  <si>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</si>
  <si>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</si>
  <si>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</si>
  <si>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</si>
  <si>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</si>
  <si>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</si>
  <si>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</si>
  <si>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</si>
  <si>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</si>
  <si>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</si>
  <si>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</si>
  <si>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</si>
  <si>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</si>
  <si>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</si>
  <si>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</si>
  <si>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</si>
  <si>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</si>
  <si>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</si>
  <si>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</si>
  <si>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</si>
  <si>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</si>
  <si>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</si>
  <si>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</si>
  <si>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</si>
  <si>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</si>
  <si>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</si>
  <si>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</si>
  <si>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</si>
  <si>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</si>
  <si>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</si>
  <si>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</si>
  <si>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</si>
  <si>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</si>
  <si>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</si>
  <si>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</si>
  <si>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</si>
  <si>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</si>
  <si>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</si>
  <si>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</si>
  <si>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</si>
  <si>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</si>
  <si>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</si>
  <si>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</si>
  <si>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</si>
  <si>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</si>
  <si>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</si>
  <si>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</si>
  <si>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</si>
  <si>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</si>
  <si>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</si>
  <si>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</si>
  <si>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</si>
  <si>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</si>
  <si>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</si>
  <si>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</si>
  <si>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</si>
  <si>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</si>
  <si>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</si>
  <si>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</si>
  <si>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</si>
  <si>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</si>
  <si>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</si>
  <si>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</si>
  <si>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</si>
  <si>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</si>
  <si>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</si>
  <si>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</si>
  <si>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</si>
  <si>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</si>
  <si>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</si>
  <si>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</si>
  <si>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</si>
  <si>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</si>
  <si>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</si>
  <si>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</si>
  <si>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</si>
  <si>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</si>
  <si>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</si>
  <si>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</si>
  <si>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</si>
  <si>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</si>
  <si>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</si>
  <si>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</si>
  <si>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</si>
  <si>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</si>
  <si>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</si>
  <si>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</si>
  <si>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</si>
  <si>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</si>
  <si>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</si>
  <si>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</si>
  <si>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</si>
  <si>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</si>
  <si>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</si>
  <si>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</si>
  <si>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</si>
  <si>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</si>
  <si>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</si>
  <si>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</si>
  <si>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</si>
  <si>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</si>
  <si>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</si>
  <si>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</si>
  <si>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</si>
  <si>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</si>
  <si>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</si>
  <si>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</si>
  <si>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</si>
  <si>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</si>
  <si>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</si>
  <si>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</si>
  <si>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</si>
  <si>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</si>
  <si>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</si>
  <si>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</si>
  <si>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</si>
  <si>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</si>
  <si>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</si>
  <si>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</si>
  <si>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</si>
  <si>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</si>
  <si>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</si>
  <si>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</si>
  <si>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</si>
  <si>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</si>
  <si>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</si>
  <si>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</si>
  <si>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</si>
  <si>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</si>
  <si>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</si>
  <si>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</si>
  <si>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</si>
  <si>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</si>
  <si>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</si>
  <si>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</si>
  <si>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</si>
  <si>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</si>
  <si>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</si>
  <si>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</si>
  <si>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</si>
  <si>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</si>
  <si>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</si>
  <si>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</si>
  <si>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</si>
  <si>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</si>
  <si>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</si>
  <si>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</si>
  <si>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</si>
  <si>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</si>
  <si>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</si>
  <si>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</si>
  <si>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</si>
  <si>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</si>
  <si>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</si>
  <si>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</si>
  <si>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</si>
  <si>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</si>
  <si>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</si>
  <si>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</si>
  <si>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</si>
  <si>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</si>
  <si>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</si>
  <si>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</si>
  <si>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</si>
  <si>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</si>
  <si>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</si>
  <si>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</si>
  <si>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</si>
  <si>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</si>
  <si>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</si>
  <si>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</si>
  <si>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</si>
  <si>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</si>
  <si>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</si>
  <si>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</si>
  <si>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</si>
  <si>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</si>
  <si>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</si>
  <si>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</si>
  <si>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</si>
  <si>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</si>
  <si>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</si>
  <si>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</si>
  <si>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</si>
  <si>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</si>
  <si>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</si>
  <si>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</si>
  <si>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</si>
  <si>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</si>
  <si>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</si>
  <si>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</si>
  <si>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</si>
  <si>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</si>
  <si>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</si>
  <si>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</si>
  <si>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</si>
  <si>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</si>
  <si>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</si>
  <si>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</si>
  <si>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</si>
  <si>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</si>
  <si>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</si>
  <si>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</si>
  <si>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</si>
  <si>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</si>
  <si>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</si>
  <si>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</si>
  <si>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</si>
  <si>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</si>
  <si>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</si>
  <si>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</si>
  <si>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</si>
  <si>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</si>
  <si>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</si>
  <si>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</si>
  <si>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</si>
  <si>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</si>
  <si>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</si>
  <si>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</si>
  <si>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</si>
  <si>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</si>
  <si>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</si>
  <si>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</si>
  <si>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</si>
  <si>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</si>
  <si>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</si>
  <si>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</si>
  <si>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</si>
  <si>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</si>
  <si>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</si>
  <si>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</si>
  <si>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</si>
  <si>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</si>
  <si>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</si>
  <si>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</si>
  <si>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</si>
  <si>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</si>
  <si>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</si>
  <si>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</si>
  <si>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</si>
  <si>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</si>
  <si>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</si>
  <si>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</si>
  <si>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</si>
  <si>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</si>
  <si>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</si>
  <si>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</si>
  <si>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</si>
  <si>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</si>
  <si>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</si>
  <si>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</si>
  <si>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</si>
  <si>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</si>
  <si>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</si>
  <si>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</si>
  <si>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</si>
  <si>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</si>
  <si>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</si>
  <si>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</si>
  <si>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</si>
  <si>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</si>
  <si>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</si>
  <si>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</si>
  <si>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</si>
  <si>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</si>
  <si>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</si>
  <si>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</si>
  <si>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</si>
  <si>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</si>
  <si>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</si>
  <si>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</si>
  <si>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</si>
  <si>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</si>
  <si>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</si>
  <si>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</si>
  <si>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</si>
  <si>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</si>
  <si>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</si>
  <si>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</si>
  <si>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</si>
  <si>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</si>
  <si>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</si>
  <si>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</si>
  <si>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</si>
  <si>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</si>
  <si>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</si>
  <si>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</si>
  <si>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</si>
  <si>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</si>
  <si>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</si>
  <si>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</si>
  <si>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</si>
  <si>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</si>
  <si>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</si>
  <si>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</si>
  <si>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</si>
  <si>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</si>
  <si>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</si>
  <si>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</si>
  <si>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</si>
  <si>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</si>
  <si>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</si>
  <si>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</si>
  <si>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</si>
  <si>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</si>
  <si>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</si>
  <si>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</si>
  <si>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</si>
  <si>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</si>
  <si>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</si>
  <si>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</si>
  <si>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</si>
  <si>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</si>
  <si>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</si>
  <si>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</si>
  <si>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</si>
  <si>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</si>
  <si>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</si>
  <si>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</si>
  <si>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</si>
  <si>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</si>
  <si>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</si>
  <si>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</si>
  <si>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</si>
  <si>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</si>
  <si>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</si>
  <si>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</si>
  <si>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</si>
  <si>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</si>
  <si>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</si>
  <si>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</si>
  <si>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</si>
  <si>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</si>
  <si>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</si>
  <si>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</si>
  <si>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</si>
  <si>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</si>
  <si>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</si>
  <si>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</si>
  <si>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</si>
  <si>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</si>
  <si>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</si>
  <si>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</si>
  <si>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</si>
  <si>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</si>
  <si>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</si>
  <si>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</si>
  <si>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</si>
  <si>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</si>
  <si>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</si>
  <si>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</si>
  <si>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</si>
  <si>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</si>
  <si>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</si>
  <si>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</si>
  <si>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</si>
  <si>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</si>
  <si>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</si>
  <si>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</si>
  <si>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</si>
  <si>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</si>
  <si>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</si>
  <si>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</si>
  <si>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</si>
  <si>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</si>
  <si>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</si>
  <si>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</si>
  <si>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</si>
  <si>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</si>
  <si>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</si>
  <si>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</si>
  <si>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</si>
  <si>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</si>
  <si>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</si>
  <si>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</si>
  <si>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</si>
  <si>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</si>
  <si>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</si>
  <si>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</si>
  <si>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</si>
  <si>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</si>
  <si>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</si>
  <si>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</si>
  <si>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</si>
  <si>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</si>
  <si>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</si>
  <si>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</si>
  <si>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</si>
  <si>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</si>
  <si>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</si>
  <si>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</si>
  <si>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</si>
  <si>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</si>
  <si>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</si>
  <si>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</si>
  <si>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</si>
  <si>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</si>
  <si>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</si>
  <si>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</si>
  <si>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</si>
  <si>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</si>
  <si>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</si>
  <si>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</si>
  <si>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</si>
  <si>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</si>
  <si>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</si>
  <si>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</si>
  <si>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</si>
  <si>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</si>
  <si>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</si>
  <si>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</si>
  <si>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</si>
  <si>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</si>
  <si>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</si>
  <si>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</si>
  <si>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</si>
  <si>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</si>
  <si>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</si>
  <si>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</si>
  <si>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</si>
  <si>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</si>
  <si>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</si>
  <si>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</si>
  <si>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</si>
  <si>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</si>
  <si>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</si>
  <si>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</si>
  <si>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</si>
  <si>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</si>
  <si>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</si>
  <si>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</si>
  <si>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</si>
  <si>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</si>
  <si>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</si>
  <si>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</si>
  <si>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</si>
  <si>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</si>
  <si>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</si>
  <si>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</si>
  <si>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</si>
  <si>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</si>
  <si>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</si>
  <si>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</si>
  <si>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</si>
  <si>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</si>
  <si>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</si>
  <si>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</si>
  <si>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</si>
  <si>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</si>
  <si>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</si>
  <si>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</si>
  <si>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</si>
  <si>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</si>
  <si>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</si>
  <si>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</si>
  <si>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</si>
  <si>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</si>
  <si>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</si>
  <si>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</si>
  <si>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</si>
  <si>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</si>
  <si>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</si>
  <si>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</si>
  <si>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</si>
  <si>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</si>
  <si>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</si>
  <si>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</si>
  <si>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</si>
  <si>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</si>
  <si>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</si>
  <si>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</si>
  <si>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</si>
  <si>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</si>
  <si>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</si>
  <si>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</si>
  <si>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</si>
  <si>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</si>
  <si>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</si>
  <si>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</si>
  <si>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</si>
  <si>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</si>
  <si>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</si>
  <si>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</si>
  <si>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</si>
  <si>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</si>
  <si>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</si>
  <si>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</si>
  <si>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</si>
  <si>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</si>
  <si>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</si>
  <si>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</si>
  <si>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</si>
  <si>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</si>
  <si>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</si>
  <si>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</si>
  <si>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</si>
  <si>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</si>
  <si>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</si>
  <si>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</si>
  <si>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</si>
  <si>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</si>
  <si>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</si>
  <si>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</si>
  <si>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</si>
  <si>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</si>
  <si>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</si>
  <si>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</si>
  <si>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</si>
  <si>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</si>
  <si>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</si>
  <si>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</si>
  <si>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</si>
  <si>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</si>
  <si>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</si>
  <si>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</si>
  <si>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</si>
  <si>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</si>
  <si>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</si>
  <si>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</si>
  <si>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</si>
  <si>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</si>
  <si>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</si>
  <si>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</si>
  <si>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</si>
  <si>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</si>
  <si>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</si>
  <si>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</si>
  <si>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</si>
  <si>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</si>
  <si>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</si>
  <si>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</si>
  <si>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</si>
  <si>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</si>
  <si>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</si>
  <si>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</si>
  <si>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</si>
  <si>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</si>
  <si>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</si>
  <si>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</si>
  <si>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</si>
  <si>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</si>
  <si>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</si>
  <si>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</si>
  <si>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</si>
  <si>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</si>
  <si>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</si>
  <si>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</si>
  <si>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</si>
  <si>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</si>
  <si>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</si>
  <si>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</si>
  <si>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</si>
  <si>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</si>
  <si>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</si>
  <si>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</si>
  <si>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</si>
  <si>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</si>
  <si>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</si>
  <si>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</si>
  <si>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</si>
  <si>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</si>
  <si>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</si>
  <si>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</si>
  <si>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</si>
  <si>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</si>
  <si>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</si>
  <si>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</si>
  <si>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</si>
  <si>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</si>
  <si>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</si>
  <si>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</si>
  <si>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</si>
  <si>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</si>
  <si>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</si>
  <si>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</si>
  <si>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</si>
  <si>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</si>
  <si>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</si>
  <si>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</si>
  <si>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</si>
  <si>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</si>
  <si>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</si>
  <si>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</si>
  <si>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</si>
  <si>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</si>
  <si>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</si>
  <si>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</si>
  <si>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</si>
  <si>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</si>
  <si>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</si>
  <si>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</si>
  <si>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</si>
  <si>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</si>
  <si>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</si>
  <si>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</si>
  <si>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</si>
  <si>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</si>
  <si>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</si>
  <si>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</si>
  <si>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</si>
  <si>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</si>
  <si>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</si>
  <si>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</si>
  <si>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</si>
  <si>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</si>
  <si>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</si>
  <si>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</si>
  <si>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</si>
  <si>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</si>
  <si>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</si>
  <si>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</si>
  <si>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</si>
  <si>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</si>
  <si>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</si>
  <si>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</si>
  <si>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</si>
  <si>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</si>
  <si>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</si>
  <si>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</si>
  <si>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</si>
  <si>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</si>
  <si>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</si>
  <si>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</si>
  <si>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</si>
  <si>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</si>
  <si>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</si>
  <si>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</si>
  <si>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</si>
  <si>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</si>
  <si>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</si>
  <si>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</si>
  <si>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</si>
  <si>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</si>
  <si>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</si>
  <si>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</si>
  <si>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</si>
  <si>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</si>
  <si>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</si>
  <si>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</si>
  <si>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</si>
  <si>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</si>
  <si>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</si>
  <si>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</si>
  <si>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</si>
  <si>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</si>
  <si>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</si>
  <si>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</si>
  <si>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</si>
  <si>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</si>
  <si>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</si>
  <si>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</si>
  <si>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</si>
  <si>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</si>
  <si>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</si>
  <si>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</si>
  <si>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</si>
  <si>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</si>
  <si>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</si>
  <si>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</si>
  <si>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</si>
  <si>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</si>
  <si>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</si>
  <si>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</si>
  <si>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</si>
  <si>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</si>
  <si>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</si>
  <si>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</si>
  <si>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</si>
  <si>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</si>
  <si>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</si>
  <si>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</si>
  <si>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</si>
  <si>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</si>
  <si>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</si>
  <si>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</si>
  <si>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</si>
  <si>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</si>
  <si>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</si>
  <si>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</si>
  <si>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</si>
  <si>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</si>
  <si>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</si>
  <si>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</si>
  <si>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</si>
  <si>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</si>
  <si>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</si>
  <si>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</si>
  <si>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</si>
  <si>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</si>
  <si>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</si>
  <si>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</si>
  <si>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</si>
  <si>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</si>
  <si>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</si>
  <si>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</si>
  <si>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</si>
  <si>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</si>
  <si>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</si>
  <si>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</si>
  <si>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</si>
  <si>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</si>
  <si>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</si>
  <si>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</si>
  <si>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</si>
  <si>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</si>
  <si>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</si>
  <si>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</si>
  <si>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</si>
  <si>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</si>
  <si>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</si>
  <si>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</si>
  <si>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</si>
  <si>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</si>
  <si>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</si>
  <si>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</si>
  <si>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</si>
  <si>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</si>
  <si>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</si>
  <si>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</si>
  <si>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</si>
  <si>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</si>
  <si>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</si>
  <si>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</si>
  <si>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</si>
  <si>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</si>
  <si>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</si>
  <si>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</si>
  <si>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</si>
  <si>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</si>
  <si>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</si>
  <si>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</si>
  <si>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</si>
  <si>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</si>
  <si>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</si>
  <si>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</si>
  <si>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</si>
  <si>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</si>
  <si>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</si>
  <si>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</si>
  <si>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</si>
  <si>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</si>
  <si>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</si>
  <si>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</si>
  <si>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</si>
  <si>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</si>
  <si>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</si>
  <si>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</si>
  <si>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</si>
  <si>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</si>
  <si>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</si>
  <si>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</si>
  <si>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</si>
  <si>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</si>
  <si>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</si>
  <si>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</si>
  <si>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</si>
  <si>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</si>
  <si>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</si>
  <si>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</si>
  <si>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</si>
  <si>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</si>
  <si>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</si>
  <si>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</si>
  <si>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</si>
  <si>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</si>
  <si>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</si>
  <si>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</si>
  <si>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</si>
  <si>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</si>
  <si>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</si>
  <si>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</si>
  <si>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</si>
  <si>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</si>
  <si>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</si>
  <si>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</si>
  <si>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</si>
  <si>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</si>
  <si>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</si>
  <si>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</si>
  <si>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</si>
  <si>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</si>
  <si>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</si>
  <si>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</si>
  <si>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</si>
  <si>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</si>
  <si>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</si>
  <si>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</si>
  <si>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</si>
  <si>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</si>
  <si>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</si>
  <si>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</si>
  <si>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</si>
  <si>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</si>
  <si>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</si>
  <si>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</si>
  <si>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</si>
  <si>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</si>
  <si>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</si>
  <si>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</si>
  <si>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</si>
  <si>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</si>
  <si>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</si>
  <si>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</si>
  <si>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</si>
  <si>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</si>
  <si>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</si>
  <si>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</si>
  <si>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</si>
  <si>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</si>
  <si>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</si>
  <si>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</si>
  <si>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</si>
  <si>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</si>
  <si>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</si>
  <si>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</si>
  <si>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</si>
  <si>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</si>
  <si>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</si>
  <si>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</si>
  <si>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</si>
  <si>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</si>
  <si>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</si>
  <si>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</si>
  <si>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</si>
  <si>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</si>
  <si>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</si>
  <si>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</si>
  <si>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</si>
  <si>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</si>
  <si>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</si>
  <si>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</si>
  <si>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</si>
  <si>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</si>
  <si>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</si>
  <si>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</si>
  <si>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</si>
  <si>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</si>
  <si>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</si>
  <si>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</si>
  <si>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</si>
  <si>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</si>
  <si>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</si>
  <si>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</si>
  <si>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</si>
  <si>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</si>
  <si>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</si>
  <si>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</si>
  <si>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</si>
  <si>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</si>
  <si>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</si>
  <si>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</si>
  <si>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</si>
  <si>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</si>
  <si>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</si>
  <si>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</si>
  <si>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</si>
  <si>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</si>
  <si>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</si>
  <si>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</si>
  <si>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</si>
  <si>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</si>
  <si>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</si>
  <si>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</si>
  <si>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</si>
  <si>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</si>
  <si>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</si>
  <si>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</si>
  <si>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</si>
  <si>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</si>
  <si>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</si>
  <si>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</si>
  <si>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</si>
  <si>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</si>
  <si>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</si>
  <si>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</si>
  <si>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</si>
  <si>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</si>
  <si>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</si>
  <si>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</si>
  <si>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</si>
  <si>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</si>
  <si>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</si>
  <si>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</si>
  <si>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</si>
  <si>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</si>
  <si>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</si>
  <si>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</si>
  <si>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</si>
  <si>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</si>
  <si>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</si>
  <si>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</si>
  <si>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</si>
  <si>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</si>
  <si>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</si>
  <si>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</si>
  <si>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</si>
  <si>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</si>
  <si>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</si>
  <si>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</si>
  <si>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</si>
  <si>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</si>
  <si>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</si>
  <si>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</si>
  <si>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</si>
  <si>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</si>
  <si>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</si>
  <si>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</si>
  <si>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</si>
  <si>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</si>
  <si>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</si>
  <si>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</si>
  <si>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</si>
  <si>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</si>
  <si>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</si>
  <si>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</si>
  <si>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</si>
  <si>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</si>
  <si>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</si>
  <si>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</si>
  <si>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</si>
  <si>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</si>
  <si>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</si>
  <si>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</si>
  <si>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</si>
  <si>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</si>
  <si>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</si>
  <si>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</si>
  <si>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</si>
  <si>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</si>
  <si>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</si>
  <si>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</si>
  <si>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</si>
  <si>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</si>
  <si>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</si>
  <si>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</si>
  <si>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</si>
  <si>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</si>
  <si>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</si>
  <si>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</si>
  <si>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</si>
  <si>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</si>
  <si>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</si>
  <si>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</si>
  <si>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</si>
  <si>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</si>
  <si>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</si>
  <si>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</si>
  <si>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</si>
  <si>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</si>
  <si>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</si>
  <si>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</si>
  <si>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</si>
  <si>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</si>
  <si>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</si>
  <si>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</si>
  <si>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</si>
  <si>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</si>
  <si>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</si>
  <si>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</si>
  <si>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</si>
  <si>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</si>
  <si>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</si>
  <si>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</si>
  <si>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</si>
  <si>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</si>
  <si>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</si>
  <si>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</si>
  <si>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</si>
  <si>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</si>
  <si>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</si>
  <si>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</si>
  <si>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</si>
  <si>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</si>
  <si>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</si>
  <si>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</si>
  <si>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</si>
  <si>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</si>
  <si>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</si>
  <si>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</si>
  <si>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</si>
  <si>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</si>
  <si>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</si>
  <si>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</si>
  <si>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</si>
  <si>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</si>
  <si>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</si>
  <si>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</si>
  <si>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</si>
  <si>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</si>
  <si>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</si>
  <si>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</si>
  <si>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</si>
  <si>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</si>
  <si>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</si>
  <si>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</si>
  <si>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</si>
  <si>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</si>
  <si>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</si>
  <si>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</si>
  <si>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</si>
  <si>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</si>
  <si>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</si>
  <si>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</si>
  <si>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</si>
  <si>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</si>
  <si>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</si>
  <si>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</si>
  <si>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</si>
  <si>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</si>
  <si>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</si>
  <si>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</si>
  <si>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</si>
  <si>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</si>
  <si>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</si>
  <si>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</si>
  <si>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</si>
  <si>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</si>
  <si>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</si>
  <si>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</si>
  <si>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</si>
  <si>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</si>
  <si>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</si>
  <si>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</si>
  <si>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</si>
  <si>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</si>
  <si>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</si>
  <si>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</si>
  <si>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</si>
  <si>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</si>
  <si>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</si>
  <si>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</si>
  <si>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</si>
  <si>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</si>
  <si>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</si>
  <si>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</si>
  <si>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</si>
  <si>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</si>
  <si>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</si>
  <si>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</si>
  <si>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</si>
  <si>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</si>
  <si>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</si>
  <si>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</si>
  <si>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</si>
  <si>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</si>
  <si>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</si>
  <si>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</si>
  <si>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</si>
  <si>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</si>
  <si>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</si>
  <si>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</si>
  <si>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</si>
  <si>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</si>
  <si>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</si>
  <si>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</si>
  <si>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</si>
  <si>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</si>
  <si>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</si>
  <si>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</si>
  <si>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</si>
  <si>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</si>
  <si>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</si>
  <si>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</si>
  <si>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</si>
  <si>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</si>
  <si>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</si>
  <si>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</si>
  <si>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</si>
  <si>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</si>
  <si>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</si>
  <si>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</si>
  <si>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</si>
  <si>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</si>
  <si>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</si>
  <si>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</si>
  <si>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</si>
  <si>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</si>
  <si>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</si>
  <si>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</si>
  <si>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</si>
  <si>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</si>
  <si>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</si>
  <si>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</si>
  <si>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</si>
  <si>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</si>
  <si>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</si>
  <si>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</si>
  <si>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</si>
  <si>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</si>
  <si>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</si>
  <si>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</si>
  <si>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</si>
  <si>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</si>
  <si>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</si>
  <si>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</si>
  <si>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</si>
  <si>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</si>
  <si>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</si>
  <si>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</si>
  <si>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</si>
  <si>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</si>
  <si>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</si>
  <si>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</si>
  <si>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</si>
  <si>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</si>
  <si>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</si>
  <si>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</si>
  <si>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</si>
  <si>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</si>
  <si>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</si>
  <si>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</si>
  <si>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</si>
  <si>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</si>
  <si>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</si>
  <si>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</si>
  <si>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</si>
  <si>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</si>
  <si>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</si>
  <si>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</si>
  <si>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</si>
  <si>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</si>
  <si>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</si>
  <si>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</si>
  <si>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</si>
  <si>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</si>
  <si>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</si>
  <si>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</si>
  <si>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</si>
  <si>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</si>
  <si>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</si>
  <si>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</si>
  <si>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</si>
  <si>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</si>
  <si>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</si>
  <si>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</si>
  <si>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</si>
  <si>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</si>
  <si>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</si>
  <si>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</si>
  <si>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</si>
  <si>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</si>
  <si>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</si>
  <si>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</si>
  <si>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</si>
  <si>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</si>
  <si>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</si>
  <si>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</si>
  <si>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</si>
  <si>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</si>
  <si>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</si>
  <si>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</si>
  <si>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</si>
  <si>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</si>
  <si>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</si>
  <si>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</si>
  <si>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</si>
  <si>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</si>
  <si>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</si>
  <si>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</si>
  <si>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</si>
  <si>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</si>
  <si>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</si>
  <si>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</si>
  <si>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</si>
  <si>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</si>
  <si>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</si>
  <si>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</si>
  <si>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</si>
  <si>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</si>
  <si>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</si>
  <si>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</si>
  <si>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</si>
  <si>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</si>
  <si>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</si>
  <si>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</si>
  <si>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</si>
  <si>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</si>
  <si>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</si>
  <si>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</si>
  <si>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</si>
  <si>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</si>
  <si>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</si>
  <si>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</si>
  <si>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</si>
  <si>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</si>
  <si>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</si>
  <si>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</si>
  <si>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</si>
  <si>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</si>
  <si>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</si>
  <si>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</si>
  <si>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</si>
  <si>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</si>
  <si>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</si>
  <si>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</si>
  <si>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</si>
  <si>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</si>
  <si>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</si>
  <si>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</si>
  <si>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</si>
  <si>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</si>
  <si>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</si>
  <si>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</si>
  <si>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</si>
  <si>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</si>
  <si>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</si>
  <si>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</si>
  <si>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</si>
  <si>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</si>
  <si>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</si>
  <si>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</si>
  <si>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</si>
  <si>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</si>
  <si>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</si>
  <si>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</si>
  <si>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</si>
  <si>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</si>
  <si>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</si>
  <si>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</si>
  <si>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</si>
  <si>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</si>
  <si>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</si>
  <si>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</si>
  <si>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</si>
  <si>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</si>
  <si>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</si>
  <si>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</si>
  <si>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</si>
  <si>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</si>
  <si>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</si>
  <si>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</si>
  <si>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</si>
  <si>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</si>
  <si>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</si>
  <si>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</si>
  <si>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</si>
  <si>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</si>
  <si>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</si>
  <si>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</si>
  <si>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</si>
  <si>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</si>
  <si>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</si>
  <si>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</si>
  <si>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</si>
  <si>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</si>
  <si>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</si>
  <si>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</si>
  <si>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</si>
  <si>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</si>
  <si>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</si>
  <si>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</si>
  <si>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</si>
  <si>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</si>
  <si>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</si>
  <si>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</si>
  <si>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</si>
  <si>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</si>
  <si>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</si>
  <si>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</si>
  <si>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</si>
  <si>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</si>
  <si>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</si>
  <si>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</si>
  <si>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</si>
  <si>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</si>
  <si>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</si>
  <si>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</si>
  <si>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</si>
  <si>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</si>
  <si>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</si>
  <si>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</si>
  <si>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</si>
  <si>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</si>
  <si>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</si>
  <si>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</si>
  <si>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</si>
  <si>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</si>
  <si>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</si>
  <si>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</si>
  <si>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</si>
  <si>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</si>
  <si>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</si>
  <si>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</si>
  <si>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</si>
  <si>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</si>
  <si>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</si>
  <si>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</si>
  <si>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</si>
  <si>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</si>
  <si>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</si>
  <si>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</si>
  <si>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</si>
  <si>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</si>
  <si>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</si>
  <si>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</si>
  <si>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</si>
  <si>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</si>
  <si>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</si>
  <si>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</si>
  <si>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</si>
  <si>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</si>
  <si>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</si>
  <si>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</si>
  <si>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</si>
  <si>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</si>
  <si>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</si>
  <si>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</si>
  <si>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</si>
  <si>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</si>
  <si>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</si>
  <si>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</si>
  <si>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</si>
  <si>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</si>
  <si>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</si>
  <si>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</si>
  <si>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</si>
  <si>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</si>
  <si>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</si>
  <si>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</si>
  <si>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</si>
  <si>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</si>
  <si>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</si>
  <si>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</si>
  <si>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</si>
  <si>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</si>
  <si>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</si>
  <si>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</si>
  <si>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</si>
  <si>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</si>
  <si>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</si>
  <si>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</si>
  <si>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</si>
  <si>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</si>
  <si>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</si>
  <si>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</si>
  <si>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</si>
  <si>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</si>
  <si>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</si>
  <si>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</si>
  <si>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</si>
  <si>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</si>
  <si>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</si>
  <si>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</si>
  <si>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</si>
  <si>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</si>
  <si>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</si>
  <si>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</si>
  <si>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</si>
  <si>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</si>
  <si>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</si>
  <si>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</si>
  <si>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</si>
  <si>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</si>
  <si>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</si>
  <si>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</si>
  <si>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</si>
  <si>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</si>
  <si>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</si>
  <si>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</si>
  <si>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</si>
  <si>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</si>
  <si>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</si>
  <si>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</si>
  <si>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</si>
  <si>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</si>
  <si>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</si>
  <si>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</si>
  <si>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</si>
  <si>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</si>
  <si>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</si>
  <si>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</si>
  <si>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</si>
  <si>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</si>
  <si>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</si>
  <si>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</si>
  <si>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</si>
  <si>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</si>
  <si>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</si>
  <si>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</si>
  <si>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</si>
  <si>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</si>
  <si>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</si>
  <si>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</si>
  <si>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</si>
  <si>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</si>
  <si>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</si>
  <si>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</si>
  <si>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</si>
  <si>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</si>
  <si>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</si>
  <si>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</si>
  <si>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</si>
  <si>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</si>
  <si>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</si>
  <si>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</si>
  <si>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</si>
  <si>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</si>
  <si>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</si>
  <si>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</si>
  <si>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</si>
  <si>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</si>
  <si>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</si>
  <si>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</si>
  <si>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</si>
  <si>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</si>
  <si>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</si>
  <si>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</si>
  <si>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</si>
  <si>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</si>
  <si>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</si>
  <si>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</si>
  <si>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</si>
  <si>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</si>
  <si>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</si>
  <si>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</si>
  <si>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</si>
  <si>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</si>
  <si>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</si>
  <si>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</si>
  <si>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</si>
  <si>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</si>
  <si>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</si>
  <si>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</si>
  <si>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</si>
  <si>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</si>
  <si>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</si>
  <si>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</si>
  <si>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</si>
  <si>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</si>
  <si>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</si>
  <si>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</si>
  <si>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</si>
  <si>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</si>
  <si>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</si>
  <si>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</si>
  <si>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</si>
  <si>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</si>
  <si>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</si>
  <si>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</si>
  <si>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</si>
  <si>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</si>
  <si>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</si>
  <si>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</si>
  <si>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</si>
  <si>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</si>
  <si>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</si>
  <si>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</si>
  <si>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</si>
  <si>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</si>
  <si>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</si>
  <si>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</si>
  <si>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</si>
  <si>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</si>
  <si>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</si>
  <si>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</si>
  <si>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</si>
  <si>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</si>
  <si>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</si>
  <si>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</si>
  <si>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</si>
  <si>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</si>
  <si>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</si>
  <si>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</si>
  <si>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</si>
  <si>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</si>
  <si>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</si>
  <si>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</si>
  <si>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</si>
  <si>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</si>
  <si>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</si>
  <si>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</si>
  <si>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</si>
  <si>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</si>
  <si>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</si>
  <si>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</si>
  <si>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</si>
  <si>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</si>
  <si>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</si>
  <si>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</si>
  <si>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</si>
  <si>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</si>
  <si>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</si>
  <si>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</si>
  <si>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</si>
  <si>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</si>
  <si>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</si>
  <si>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</si>
  <si>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</si>
  <si>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</si>
  <si>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</si>
  <si>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</si>
  <si>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</si>
  <si>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</si>
  <si>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</si>
  <si>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</si>
  <si>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</si>
  <si>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</si>
  <si>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</si>
  <si>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</si>
  <si>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</si>
  <si>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</si>
  <si>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</si>
  <si>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</si>
  <si>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</si>
  <si>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</si>
  <si>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</si>
  <si>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</si>
  <si>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</si>
  <si>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</si>
  <si>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</si>
  <si>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</si>
  <si>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</si>
  <si>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</si>
  <si>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</si>
  <si>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</si>
  <si>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</si>
  <si>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</si>
  <si>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</si>
  <si>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</si>
  <si>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</si>
  <si>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</si>
  <si>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</si>
  <si>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</si>
  <si>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</si>
  <si>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</si>
  <si>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</si>
  <si>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</si>
  <si>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</si>
  <si>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</si>
  <si>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</si>
  <si>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</si>
  <si>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</si>
  <si>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</si>
  <si>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</si>
  <si>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</si>
  <si>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</si>
  <si>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</si>
  <si>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</si>
  <si>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</si>
  <si>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</si>
  <si>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</si>
  <si>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</si>
  <si>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</si>
  <si>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</si>
  <si>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</si>
  <si>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</si>
  <si>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</si>
  <si>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</si>
  <si>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</si>
  <si>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</si>
  <si>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</si>
  <si>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</si>
  <si>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</si>
  <si>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</si>
  <si>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</si>
  <si>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</si>
  <si>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</si>
  <si>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</si>
  <si>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</si>
  <si>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</si>
  <si>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</si>
  <si>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</si>
  <si>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</si>
  <si>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</si>
  <si>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</si>
  <si>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</si>
  <si>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</si>
  <si>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</si>
  <si>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</si>
  <si>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</si>
  <si>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</si>
  <si>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</si>
  <si>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</si>
  <si>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</si>
  <si>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</si>
  <si>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</si>
  <si>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</si>
  <si>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</si>
  <si>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</si>
  <si>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</si>
  <si>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</si>
  <si>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</si>
  <si>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</si>
  <si>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</si>
  <si>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</si>
  <si>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</si>
  <si>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</si>
  <si>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</si>
  <si>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</si>
  <si>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</si>
  <si>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</si>
  <si>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</si>
  <si>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</si>
  <si>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</si>
  <si>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</si>
  <si>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</si>
  <si>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</si>
  <si>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</si>
  <si>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</si>
  <si>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</si>
  <si>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</si>
  <si>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</si>
  <si>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</si>
  <si>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</si>
  <si>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</si>
  <si>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</si>
  <si>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</si>
  <si>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</si>
  <si>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</si>
  <si>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</si>
  <si>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</si>
  <si>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</si>
  <si>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</si>
  <si>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</si>
  <si>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</si>
  <si>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</si>
  <si>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</si>
  <si>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</si>
  <si>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</si>
  <si>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</si>
  <si>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</si>
  <si>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</si>
  <si>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</si>
  <si>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</si>
  <si>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</si>
  <si>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</si>
  <si>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</si>
  <si>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</si>
  <si>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</si>
  <si>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</si>
  <si>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</si>
  <si>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</si>
  <si>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</si>
  <si>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</si>
  <si>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</si>
  <si>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</si>
  <si>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</si>
  <si>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</si>
  <si>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</si>
  <si>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</si>
  <si>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</si>
  <si>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</si>
  <si>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</si>
  <si>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</si>
  <si>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</si>
  <si>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</si>
  <si>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</si>
  <si>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</si>
  <si>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</si>
  <si>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</si>
  <si>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</si>
  <si>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</si>
  <si>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</si>
  <si>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</si>
  <si>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</si>
  <si>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</si>
  <si>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</si>
  <si>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</si>
  <si>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</si>
  <si>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</si>
  <si>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</si>
  <si>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</si>
  <si>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</si>
  <si>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</si>
  <si>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</si>
  <si>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</si>
  <si>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</si>
  <si>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</si>
  <si>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</si>
  <si>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</si>
  <si>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</si>
  <si>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</si>
  <si>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</si>
  <si>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</si>
  <si>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</si>
  <si>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</si>
  <si>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</si>
  <si>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</si>
  <si>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</si>
  <si>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</si>
  <si>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</si>
  <si>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</si>
  <si>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</si>
  <si>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</si>
  <si>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</si>
  <si>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</si>
  <si>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</si>
  <si>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</si>
  <si>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</si>
  <si>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</si>
  <si>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</si>
  <si>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</si>
  <si>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</si>
  <si>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</si>
  <si>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</si>
  <si>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</si>
  <si>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</si>
  <si>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</si>
  <si>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</si>
  <si>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</si>
  <si>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</si>
  <si>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</si>
  <si>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</si>
  <si>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</si>
  <si>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</si>
  <si>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</si>
  <si>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</si>
  <si>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</si>
  <si>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</si>
  <si>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</si>
  <si>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</si>
  <si>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</si>
  <si>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</si>
  <si>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</si>
  <si>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</si>
  <si>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</si>
  <si>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</si>
  <si>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</si>
  <si>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</si>
  <si>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</si>
  <si>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</si>
  <si>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</si>
  <si>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</si>
  <si>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</si>
  <si>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</si>
  <si>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</si>
  <si>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</si>
  <si>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</si>
  <si>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</si>
  <si>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</si>
  <si>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</si>
  <si>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</si>
  <si>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</si>
  <si>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</si>
  <si>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</si>
  <si>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</si>
  <si>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</si>
  <si>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</si>
  <si>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</si>
  <si>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</si>
  <si>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</si>
  <si>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</si>
  <si>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</si>
  <si>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</si>
  <si>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</si>
  <si>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</si>
  <si>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</si>
  <si>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</si>
  <si>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</si>
  <si>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</si>
  <si>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</si>
  <si>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</si>
  <si>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</si>
  <si>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</si>
  <si>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</si>
  <si>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</si>
  <si>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</si>
  <si>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</si>
  <si>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</si>
  <si>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</si>
  <si>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</si>
  <si>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</si>
  <si>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</si>
  <si>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</si>
  <si>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</si>
  <si>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</si>
  <si>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</si>
  <si>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</si>
  <si>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</si>
  <si>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</si>
  <si>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</si>
  <si>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</si>
  <si>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</si>
  <si>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</si>
  <si>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</si>
  <si>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</si>
  <si>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</si>
  <si>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</si>
  <si>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</si>
  <si>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</si>
  <si>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</si>
  <si>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</si>
  <si>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</si>
  <si>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</si>
  <si>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</si>
  <si>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</si>
  <si>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</si>
  <si>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</si>
  <si>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</si>
  <si>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</si>
  <si>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</si>
  <si>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</si>
  <si>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</si>
  <si>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</si>
  <si>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</si>
  <si>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</si>
  <si>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</si>
  <si>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</si>
  <si>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</si>
  <si>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</si>
  <si>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</si>
  <si>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</si>
  <si>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</si>
  <si>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</si>
  <si>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</si>
  <si>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</si>
  <si>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</si>
  <si>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</si>
  <si>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</si>
  <si>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</si>
  <si>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</si>
  <si>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</si>
  <si>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</si>
  <si>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</si>
  <si>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</si>
  <si>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</si>
  <si>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</si>
  <si>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</si>
  <si>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</si>
  <si>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</si>
  <si>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</si>
  <si>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</si>
  <si>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</si>
  <si>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</si>
  <si>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</si>
  <si>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</si>
  <si>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</si>
  <si>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</si>
  <si>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</si>
  <si>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</si>
  <si>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</si>
  <si>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</si>
  <si>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</si>
  <si>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</si>
  <si>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</si>
  <si>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</si>
  <si>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</si>
  <si>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</si>
  <si>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</si>
  <si>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</si>
  <si>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</si>
  <si>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</si>
  <si>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</si>
  <si>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</si>
  <si>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</si>
  <si>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</si>
  <si>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</si>
  <si>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</si>
  <si>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</si>
  <si>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</si>
  <si>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</si>
  <si>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</si>
  <si>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</si>
  <si>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</si>
  <si>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</si>
  <si>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</si>
  <si>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</si>
  <si>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</si>
  <si>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</si>
  <si>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</si>
  <si>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</si>
  <si>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</si>
  <si>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</si>
  <si>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</si>
  <si>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</si>
  <si>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</si>
  <si>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</si>
  <si>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</si>
  <si>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</si>
  <si>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</si>
  <si>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</si>
  <si>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</si>
  <si>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</si>
  <si>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</si>
  <si>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</si>
  <si>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</si>
  <si>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</si>
  <si>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</si>
  <si>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</si>
  <si>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</si>
  <si>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</si>
  <si>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</si>
  <si>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</si>
  <si>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</si>
  <si>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</si>
  <si>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</si>
  <si>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</si>
  <si>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</si>
  <si>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</si>
  <si>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</si>
  <si>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</si>
  <si>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</si>
  <si>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</si>
  <si>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</si>
  <si>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</si>
  <si>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</si>
  <si>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</si>
  <si>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</si>
  <si>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</si>
  <si>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</si>
  <si>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</si>
  <si>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</si>
  <si>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</si>
  <si>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</si>
  <si>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</si>
  <si>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</si>
  <si>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</si>
  <si>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</si>
  <si>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</si>
  <si>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</si>
  <si>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</si>
  <si>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</si>
  <si>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</si>
  <si>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</si>
  <si>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</si>
  <si>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</si>
  <si>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</si>
  <si>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</si>
  <si>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</si>
  <si>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</si>
  <si>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</si>
  <si>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</si>
  <si>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</si>
  <si>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</si>
  <si>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</si>
  <si>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</si>
  <si>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</si>
  <si>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</si>
  <si>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</si>
  <si>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</si>
  <si>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</si>
  <si>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</si>
  <si>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</si>
  <si>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</si>
  <si>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</si>
  <si>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</si>
  <si>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</si>
  <si>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</si>
  <si>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</si>
  <si>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</si>
  <si>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</si>
  <si>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</si>
  <si>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</si>
  <si>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</si>
  <si>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</si>
  <si>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</si>
  <si>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</si>
  <si>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</si>
  <si>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</si>
  <si>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</si>
  <si>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</si>
  <si>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</si>
  <si>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</si>
  <si>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</si>
  <si>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</si>
  <si>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</si>
  <si>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</si>
  <si>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</si>
  <si>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</si>
  <si>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</si>
  <si>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</si>
  <si>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</si>
  <si>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</si>
  <si>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</si>
  <si>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</si>
  <si>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</si>
  <si>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</si>
  <si>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</si>
  <si>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</si>
  <si>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</si>
  <si>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</si>
  <si>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</si>
  <si>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</si>
  <si>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</si>
  <si>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</si>
  <si>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</si>
  <si>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</si>
  <si>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</si>
  <si>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</si>
  <si>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</si>
  <si>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</si>
  <si>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</si>
  <si>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</si>
  <si>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</si>
  <si>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</si>
  <si>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</si>
  <si>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</si>
  <si>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</si>
  <si>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</si>
  <si>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</si>
  <si>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</si>
  <si>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</si>
  <si>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</si>
  <si>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</si>
  <si>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</si>
  <si>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</si>
  <si>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</si>
  <si>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</si>
  <si>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</si>
  <si>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</si>
  <si>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</si>
  <si>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</si>
  <si>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</si>
  <si>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</si>
  <si>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</si>
  <si>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</si>
  <si>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</si>
  <si>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</si>
  <si>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</si>
  <si>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</si>
  <si>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</si>
  <si>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</si>
  <si>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</si>
  <si>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</si>
  <si>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</si>
  <si>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</si>
  <si>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</si>
  <si>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</si>
  <si>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</si>
  <si>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</si>
  <si>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</si>
  <si>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</si>
  <si>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</si>
  <si>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</si>
  <si>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</si>
  <si>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</si>
  <si>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</si>
  <si>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</si>
  <si>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</si>
  <si>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</si>
  <si>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</si>
  <si>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</si>
  <si>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</si>
  <si>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</si>
  <si>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</si>
  <si>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</si>
  <si>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</si>
  <si>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</si>
  <si>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</si>
  <si>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</si>
  <si>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</si>
  <si>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</si>
  <si>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</si>
  <si>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</si>
  <si>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</si>
  <si>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</si>
  <si>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</si>
  <si>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</si>
  <si>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</si>
  <si>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</si>
  <si>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</si>
  <si>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</si>
  <si>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</si>
  <si>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</si>
  <si>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</si>
  <si>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</si>
  <si>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</si>
  <si>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</si>
  <si>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</si>
  <si>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</si>
  <si>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</si>
  <si>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</si>
  <si>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</si>
  <si>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</si>
  <si>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</si>
  <si>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</si>
  <si>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</si>
  <si>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</si>
  <si>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</si>
  <si>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</si>
  <si>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</si>
  <si>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</si>
  <si>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</si>
  <si>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</si>
  <si>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</si>
  <si>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</si>
  <si>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</si>
  <si>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</si>
  <si>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</si>
  <si>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</si>
  <si>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</si>
  <si>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</si>
  <si>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</si>
  <si>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</si>
  <si>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</si>
  <si>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</si>
  <si>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</si>
  <si>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</si>
  <si>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</si>
  <si>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</si>
  <si>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</si>
  <si>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</si>
  <si>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</si>
  <si>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</si>
  <si>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</si>
  <si>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</si>
  <si>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</si>
  <si>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</si>
  <si>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</si>
  <si>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</si>
  <si>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</si>
  <si>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</si>
  <si>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</si>
  <si>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</si>
  <si>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</si>
  <si>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</si>
  <si>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</si>
  <si>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</si>
  <si>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</si>
  <si>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</si>
  <si>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</si>
  <si>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</si>
  <si>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</si>
  <si>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</si>
  <si>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</si>
  <si>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</si>
  <si>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</si>
  <si>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</si>
  <si>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</si>
  <si>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</si>
  <si>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</si>
  <si>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</si>
  <si>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</si>
  <si>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</si>
  <si>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</si>
  <si>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</si>
  <si>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</si>
  <si>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</si>
  <si>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</si>
  <si>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</si>
  <si>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</si>
  <si>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</si>
  <si>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</si>
  <si>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</si>
  <si>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</si>
  <si>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</si>
  <si>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</si>
  <si>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</si>
  <si>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</si>
  <si>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</si>
  <si>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</si>
  <si>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</si>
  <si>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</si>
  <si>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</si>
  <si>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</si>
  <si>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</si>
  <si>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</si>
  <si>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</si>
  <si>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</si>
  <si>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</si>
  <si>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</si>
  <si>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</si>
  <si>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</si>
  <si>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</si>
  <si>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</si>
  <si>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</si>
  <si>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</si>
  <si>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</si>
  <si>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</si>
  <si>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</si>
  <si>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</si>
  <si>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</si>
  <si>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</si>
  <si>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</si>
  <si>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</si>
  <si>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</si>
  <si>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</si>
  <si>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</si>
  <si>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</si>
  <si>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</si>
  <si>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</si>
  <si>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</si>
  <si>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</si>
  <si>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</si>
  <si>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</si>
  <si>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</si>
  <si>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</si>
  <si>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</si>
  <si>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</si>
  <si>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</si>
  <si>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</si>
  <si>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</si>
  <si>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</si>
  <si>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</si>
  <si>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</si>
  <si>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</si>
  <si>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</si>
  <si>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</si>
  <si>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</si>
  <si>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</si>
  <si>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</si>
  <si>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</si>
  <si>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</si>
  <si>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</si>
  <si>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</si>
  <si>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</si>
  <si>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</si>
  <si>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</si>
  <si>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</si>
  <si>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</si>
  <si>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</si>
  <si>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</si>
  <si>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</si>
  <si>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</si>
  <si>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</si>
  <si>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</si>
  <si>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</si>
  <si>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</si>
  <si>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</si>
  <si>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</si>
  <si>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</si>
  <si>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</si>
  <si>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</si>
  <si>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</si>
  <si>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</si>
  <si>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</si>
  <si>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</si>
  <si>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</si>
  <si>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</si>
  <si>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</si>
  <si>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</si>
  <si>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</si>
  <si>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</si>
  <si>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</si>
  <si>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</si>
  <si>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</si>
  <si>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</si>
  <si>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</si>
  <si>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</si>
  <si>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</si>
  <si>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</si>
  <si>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</si>
  <si>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</si>
  <si>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</si>
  <si>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</si>
  <si>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</si>
  <si>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</si>
  <si>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</si>
  <si>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</si>
  <si>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</si>
  <si>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</si>
  <si>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</si>
  <si>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</si>
  <si>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</si>
  <si>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</si>
  <si>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</si>
  <si>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</si>
  <si>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</si>
  <si>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</si>
  <si>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</si>
  <si>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</si>
  <si>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</si>
  <si>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</si>
  <si>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</si>
  <si>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</si>
  <si>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</si>
  <si>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</si>
  <si>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</si>
  <si>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</si>
  <si>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</si>
  <si>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</si>
  <si>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</si>
  <si>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</si>
  <si>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</si>
  <si>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</si>
  <si>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</si>
  <si>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</si>
  <si>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</si>
  <si>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</si>
  <si>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</si>
  <si>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</si>
  <si>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</si>
  <si>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</si>
  <si>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</si>
  <si>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</si>
  <si>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</si>
  <si>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</si>
  <si>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</si>
  <si>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</si>
  <si>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</si>
  <si>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</si>
  <si>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</si>
  <si>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</si>
  <si>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</si>
  <si>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</si>
  <si>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</si>
  <si>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</si>
  <si>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</si>
  <si>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</si>
  <si>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</si>
  <si>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</si>
  <si>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</si>
  <si>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</si>
  <si>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</si>
  <si>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</si>
  <si>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</si>
  <si>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</si>
  <si>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</si>
  <si>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</si>
  <si>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</si>
  <si>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</si>
  <si>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</si>
  <si>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</si>
  <si>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</si>
  <si>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</si>
  <si>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</si>
  <si>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</si>
  <si>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</si>
  <si>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</si>
  <si>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</si>
  <si>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</si>
  <si>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</si>
  <si>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</si>
  <si>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</si>
  <si>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</si>
  <si>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</si>
  <si>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</si>
  <si>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</si>
  <si>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</si>
  <si>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</si>
  <si>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</si>
  <si>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</si>
  <si>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</si>
  <si>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</si>
  <si>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</si>
  <si>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</si>
  <si>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</si>
  <si>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</si>
  <si>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</si>
  <si>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</si>
  <si>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</si>
  <si>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</si>
  <si>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</si>
  <si>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</si>
  <si>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</si>
  <si>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</si>
  <si>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</si>
  <si>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</si>
  <si>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</si>
  <si>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</si>
  <si>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</si>
  <si>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</si>
  <si>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</si>
  <si>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</si>
  <si>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</si>
  <si>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</si>
  <si>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</si>
  <si>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</si>
  <si>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</si>
  <si>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</si>
  <si>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</si>
  <si>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</si>
  <si>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</si>
  <si>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</si>
  <si>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</si>
  <si>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</si>
  <si>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</si>
  <si>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</si>
  <si>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</si>
  <si>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</si>
  <si>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</si>
  <si>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</si>
  <si>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</si>
  <si>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</si>
  <si>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</si>
  <si>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</si>
  <si>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</si>
  <si>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</si>
  <si>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</si>
  <si>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</si>
  <si>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</si>
  <si>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</si>
  <si>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</si>
  <si>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</si>
  <si>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</si>
  <si>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</si>
  <si>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</si>
  <si>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</si>
  <si>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</si>
  <si>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</si>
  <si>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</si>
  <si>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</si>
  <si>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</si>
  <si>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</si>
  <si>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</si>
  <si>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</si>
  <si>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</si>
  <si>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</si>
  <si>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</si>
  <si>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</si>
  <si>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</si>
  <si>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</si>
  <si>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</si>
  <si>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</si>
  <si>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</si>
  <si>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</si>
  <si>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</si>
  <si>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</si>
  <si>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</si>
  <si>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</si>
  <si>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</si>
  <si>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</si>
  <si>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</si>
  <si>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</si>
  <si>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</si>
  <si>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</si>
  <si>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</si>
  <si>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</si>
  <si>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</si>
  <si>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</si>
  <si>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</si>
  <si>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</si>
  <si>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</si>
  <si>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</si>
  <si>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</si>
  <si>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</si>
  <si>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</si>
  <si>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</si>
  <si>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</si>
  <si>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</si>
  <si>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</si>
  <si>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</si>
  <si>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</si>
  <si>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</si>
  <si>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</si>
  <si>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</si>
  <si>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</si>
  <si>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</si>
  <si>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</si>
  <si>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</si>
  <si>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</si>
  <si>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</si>
  <si>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</si>
  <si>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</si>
  <si>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</si>
  <si>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</si>
  <si>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</si>
  <si>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</si>
  <si>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</si>
  <si>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</si>
  <si>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</si>
  <si>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</si>
  <si>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</si>
  <si>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</si>
  <si>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</si>
  <si>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</si>
  <si>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</si>
  <si>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</si>
  <si>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</si>
  <si>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</si>
  <si>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</si>
  <si>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</si>
  <si>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</si>
  <si>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</si>
  <si>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</si>
  <si>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</si>
  <si>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</si>
  <si>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</si>
  <si>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</si>
  <si>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</si>
  <si>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</si>
  <si>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</si>
  <si>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</si>
  <si>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</si>
  <si>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</si>
  <si>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</si>
  <si>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</si>
  <si>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</si>
  <si>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</si>
  <si>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</si>
  <si>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</si>
  <si>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</si>
  <si>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</si>
  <si>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</si>
  <si>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</si>
  <si>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</si>
  <si>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</si>
  <si>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</si>
  <si>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</si>
  <si>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</si>
  <si>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</si>
  <si>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</si>
  <si>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</si>
  <si>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</si>
  <si>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</si>
  <si>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</si>
  <si>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</si>
  <si>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</si>
  <si>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</si>
  <si>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</si>
  <si>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</si>
  <si>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</si>
  <si>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</si>
  <si>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</si>
  <si>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</si>
  <si>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</si>
  <si>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</si>
  <si>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</si>
  <si>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</si>
  <si>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</si>
  <si>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</si>
  <si>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</si>
  <si>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</si>
  <si>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</si>
  <si>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</si>
  <si>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</si>
  <si>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</si>
  <si>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</si>
  <si>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</si>
  <si>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</si>
  <si>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</si>
  <si>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</si>
  <si>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</si>
  <si>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</si>
  <si>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</si>
  <si>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</si>
  <si>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</si>
  <si>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</si>
  <si>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</si>
  <si>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</si>
  <si>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</si>
  <si>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</si>
  <si>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</si>
  <si>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</si>
  <si>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</si>
  <si>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</si>
  <si>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</si>
  <si>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</si>
  <si>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</si>
  <si>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</si>
  <si>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</si>
  <si>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</si>
  <si>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</si>
  <si>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</si>
  <si>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</si>
  <si>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</si>
  <si>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</si>
  <si>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</si>
  <si>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</si>
  <si>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</si>
  <si>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</si>
  <si>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</si>
  <si>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</si>
  <si>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</si>
  <si>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</si>
  <si>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</si>
  <si>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</si>
  <si>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</si>
  <si>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</si>
  <si>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</si>
  <si>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</si>
  <si>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</si>
  <si>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</si>
  <si>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</si>
  <si>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</si>
  <si>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</si>
  <si>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</si>
  <si>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</si>
  <si>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</si>
  <si>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</si>
  <si>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</si>
  <si>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</si>
  <si>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</si>
  <si>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</si>
  <si>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</si>
  <si>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</si>
  <si>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</si>
  <si>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</si>
  <si>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</si>
  <si>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</si>
  <si>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</si>
  <si>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</si>
  <si>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</si>
  <si>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</si>
  <si>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</si>
  <si>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</si>
  <si>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</si>
  <si>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</si>
  <si>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</si>
  <si>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</si>
  <si>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</si>
  <si>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</si>
  <si>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</si>
  <si>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</si>
  <si>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</si>
  <si>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</si>
  <si>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</si>
  <si>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</si>
  <si>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</si>
  <si>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</si>
  <si>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</si>
  <si>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</si>
  <si>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</si>
  <si>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</si>
  <si>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</si>
  <si>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</si>
  <si>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</si>
  <si>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</si>
  <si>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</si>
  <si>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</si>
  <si>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</si>
  <si>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</si>
  <si>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</si>
  <si>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</si>
  <si>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</si>
  <si>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</si>
  <si>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</si>
  <si>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</si>
  <si>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</si>
  <si>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</si>
  <si>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</si>
  <si>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</si>
  <si>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</si>
  <si>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</si>
  <si>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</si>
  <si>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</si>
  <si>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</si>
  <si>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</si>
  <si>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</si>
  <si>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</si>
  <si>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</si>
  <si>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</si>
  <si>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</si>
  <si>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</si>
  <si>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</si>
  <si>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</si>
  <si>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</si>
  <si>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</si>
  <si>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</si>
  <si>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</si>
  <si>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</si>
  <si>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</si>
  <si>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</si>
  <si>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</si>
  <si>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</si>
  <si>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</si>
  <si>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</si>
  <si>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</si>
  <si>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</si>
  <si>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</si>
  <si>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</si>
  <si>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</si>
  <si>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</si>
  <si>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</si>
  <si>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</si>
  <si>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</si>
  <si>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</si>
  <si>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</si>
  <si>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</si>
  <si>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</si>
  <si>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</si>
  <si>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</si>
  <si>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</si>
  <si>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</si>
  <si>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</si>
  <si>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</si>
  <si>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</si>
  <si>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</si>
  <si>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</si>
  <si>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</si>
  <si>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</si>
  <si>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</si>
  <si>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</si>
  <si>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</si>
  <si>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</si>
  <si>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</si>
  <si>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</si>
  <si>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</si>
  <si>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</si>
  <si>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</si>
  <si>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</si>
  <si>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</si>
  <si>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</si>
  <si>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</si>
  <si>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</si>
  <si>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</si>
  <si>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</si>
  <si>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</si>
  <si>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</si>
  <si>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</si>
  <si>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</si>
  <si>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</si>
  <si>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</si>
  <si>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</si>
  <si>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</si>
  <si>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</si>
  <si>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</si>
  <si>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</si>
  <si>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</si>
  <si>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</si>
  <si>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</si>
  <si>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</si>
  <si>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</si>
  <si>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</si>
  <si>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</si>
  <si>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</si>
  <si>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</si>
  <si>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</si>
  <si>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</si>
  <si>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</si>
  <si>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</si>
  <si>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</si>
  <si>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</si>
  <si>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</si>
  <si>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</si>
  <si>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</si>
  <si>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</si>
  <si>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</si>
  <si>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</si>
  <si>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</si>
  <si>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</si>
  <si>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</si>
  <si>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</si>
  <si>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</si>
  <si>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</si>
  <si>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</si>
  <si>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</si>
  <si>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</si>
  <si>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</si>
  <si>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</si>
  <si>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</si>
  <si>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</si>
  <si>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</si>
  <si>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</si>
  <si>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</si>
  <si>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</si>
  <si>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</si>
  <si>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</si>
  <si>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</si>
  <si>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</si>
  <si>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</si>
  <si>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</si>
  <si>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</si>
  <si>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</si>
  <si>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</si>
  <si>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</si>
  <si>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</si>
  <si>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</si>
  <si>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</si>
  <si>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</si>
  <si>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</si>
  <si>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</si>
  <si>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</si>
  <si>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</si>
  <si>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</si>
  <si>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</si>
  <si>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</si>
  <si>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</si>
  <si>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</si>
  <si>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</si>
  <si>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</si>
  <si>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</si>
  <si>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</si>
  <si>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</si>
  <si>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</si>
  <si>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</si>
  <si>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</si>
  <si>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</si>
  <si>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</si>
  <si>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</si>
  <si>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</si>
  <si>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</si>
  <si>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</si>
  <si>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</si>
  <si>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</si>
  <si>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</si>
  <si>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</si>
  <si>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</si>
  <si>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</si>
  <si>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</si>
  <si>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</si>
  <si>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</si>
  <si>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</si>
  <si>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</si>
  <si>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</si>
  <si>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</si>
  <si>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</si>
  <si>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</si>
  <si>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</si>
  <si>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</si>
  <si>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</si>
  <si>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</si>
  <si>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</si>
  <si>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</si>
  <si>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</si>
  <si>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</si>
  <si>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</si>
  <si>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</si>
  <si>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</si>
  <si>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</si>
  <si>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</si>
  <si>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</si>
  <si>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</si>
  <si>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</si>
  <si>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</si>
  <si>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</si>
  <si>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</si>
  <si>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</si>
  <si>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</si>
  <si>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</si>
  <si>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</si>
  <si>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</si>
  <si>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</si>
  <si>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</si>
  <si>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</si>
  <si>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</si>
  <si>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</si>
  <si>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</si>
  <si>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</si>
  <si>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</si>
  <si>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</si>
  <si>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</si>
  <si>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</si>
  <si>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</si>
  <si>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</si>
  <si>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</si>
  <si>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</si>
  <si>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</si>
  <si>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</si>
  <si>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</si>
  <si>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</si>
  <si>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</si>
  <si>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</si>
  <si>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</si>
  <si>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</si>
  <si>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</si>
  <si>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</si>
  <si>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</si>
  <si>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</si>
  <si>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</si>
  <si>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</si>
  <si>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</si>
  <si>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</si>
  <si>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</si>
  <si>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</si>
  <si>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</si>
  <si>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</si>
  <si>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</si>
  <si>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</si>
  <si>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</si>
  <si>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</si>
  <si>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</si>
  <si>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</si>
  <si>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</si>
  <si>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</si>
  <si>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</si>
  <si>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</si>
  <si>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</si>
  <si>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</si>
  <si>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</si>
  <si>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</si>
  <si>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</si>
  <si>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</si>
  <si>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</si>
  <si>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</si>
  <si>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</si>
  <si>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</si>
  <si>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</si>
  <si>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</si>
  <si>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</si>
  <si>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</si>
  <si>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</si>
  <si>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</si>
  <si>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</si>
  <si>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</si>
  <si>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</si>
  <si>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</si>
  <si>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</si>
  <si>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</si>
  <si>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</si>
  <si>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</si>
  <si>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</si>
  <si>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</si>
  <si>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</si>
  <si>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</si>
  <si>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</si>
  <si>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</si>
  <si>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</si>
  <si>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</si>
  <si>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</si>
  <si>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</si>
  <si>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</si>
  <si>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</si>
  <si>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</si>
  <si>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</si>
  <si>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</si>
  <si>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</si>
  <si>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</si>
  <si>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</si>
  <si>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</si>
  <si>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</si>
  <si>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</si>
  <si>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</si>
  <si>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</si>
  <si>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</si>
  <si>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</si>
  <si>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</si>
  <si>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</si>
  <si>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</si>
  <si>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</si>
  <si>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</si>
  <si>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</si>
  <si>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</si>
  <si>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</si>
  <si>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</si>
  <si>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</si>
  <si>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</si>
  <si>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</si>
  <si>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</si>
  <si>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</si>
  <si>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</si>
  <si>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</si>
  <si>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</si>
  <si>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</si>
  <si>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</si>
  <si>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</si>
  <si>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</si>
  <si>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</si>
  <si>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</si>
  <si>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</si>
  <si>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</si>
  <si>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</si>
  <si>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</si>
  <si>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</si>
  <si>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</si>
  <si>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</si>
  <si>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</si>
  <si>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</si>
  <si>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</si>
  <si>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</si>
  <si>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</si>
  <si>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</si>
  <si>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</si>
  <si>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</si>
  <si>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</si>
  <si>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</si>
  <si>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</si>
  <si>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</si>
  <si>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</si>
  <si>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</si>
  <si>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</si>
  <si>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</si>
  <si>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</si>
  <si>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</si>
  <si>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</si>
  <si>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</si>
  <si>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</si>
  <si>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</si>
  <si>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</si>
  <si>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</si>
  <si>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</si>
  <si>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</si>
  <si>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</si>
  <si>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</si>
  <si>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</si>
  <si>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</si>
  <si>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</si>
  <si>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</si>
  <si>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</si>
  <si>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</si>
  <si>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</si>
  <si>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</si>
  <si>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</si>
  <si>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</si>
  <si>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</si>
  <si>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</si>
  <si>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</si>
  <si>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</si>
  <si>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</si>
  <si>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</si>
  <si>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</si>
  <si>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</si>
  <si>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</si>
  <si>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</si>
  <si>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</si>
  <si>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</si>
  <si>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</si>
  <si>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</si>
  <si>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</si>
  <si>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</si>
  <si>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</si>
  <si>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</si>
  <si>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</si>
  <si>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</si>
  <si>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</si>
  <si>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</si>
  <si>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</si>
  <si>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</si>
  <si>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</si>
  <si>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</si>
  <si>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</si>
  <si>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</si>
  <si>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</si>
  <si>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</si>
  <si>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</si>
  <si>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</si>
  <si>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</si>
  <si>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</si>
  <si>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</si>
  <si>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</si>
  <si>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</si>
  <si>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</si>
  <si>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</si>
  <si>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</si>
  <si>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</si>
  <si>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</si>
  <si>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</si>
  <si>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</si>
  <si>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</si>
  <si>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</si>
  <si>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</si>
  <si>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</si>
  <si>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</si>
  <si>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</si>
  <si>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</si>
  <si>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</si>
  <si>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</si>
  <si>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</si>
  <si>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</si>
  <si>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</si>
  <si>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</si>
  <si>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</si>
  <si>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</si>
  <si>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</si>
  <si>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</si>
  <si>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</si>
  <si>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</si>
  <si>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</si>
  <si>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</si>
  <si>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</si>
  <si>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</si>
  <si>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</si>
  <si>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</si>
  <si>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</si>
  <si>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</si>
  <si>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</si>
  <si>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</si>
  <si>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</si>
  <si>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</si>
  <si>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</si>
  <si>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</si>
  <si>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</si>
  <si>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</si>
  <si>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</si>
  <si>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</si>
  <si>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</si>
  <si>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</si>
  <si>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</si>
  <si>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</si>
  <si>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</si>
  <si>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</si>
  <si>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</si>
  <si>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</si>
  <si>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</si>
  <si>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</si>
  <si>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</si>
  <si>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</si>
  <si>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</si>
  <si>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</si>
  <si>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</si>
  <si>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</si>
  <si>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</si>
  <si>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</si>
  <si>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</si>
  <si>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</si>
  <si>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</si>
  <si>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</si>
  <si>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</si>
  <si>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</si>
  <si>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</si>
  <si>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</si>
  <si>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</si>
  <si>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</si>
  <si>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</si>
  <si>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</si>
  <si>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</si>
  <si>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</si>
  <si>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</si>
  <si>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</si>
  <si>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</si>
  <si>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</si>
  <si>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</si>
  <si>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</si>
  <si>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</si>
  <si>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</si>
  <si>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</si>
  <si>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</si>
  <si>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</si>
  <si>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</si>
  <si>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</si>
  <si>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</si>
  <si>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</si>
  <si>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</si>
  <si>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</si>
  <si>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</si>
  <si>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</si>
  <si>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</si>
  <si>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</si>
  <si>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</si>
  <si>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</si>
  <si>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</si>
  <si>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</si>
  <si>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</si>
  <si>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</si>
  <si>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</si>
  <si>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</si>
  <si>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</si>
  <si>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</si>
  <si>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</si>
  <si>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</si>
  <si>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</si>
  <si>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</si>
  <si>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</si>
  <si>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</si>
  <si>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</si>
  <si>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</si>
  <si>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</si>
  <si>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</si>
  <si>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</si>
  <si>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</si>
  <si>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</si>
  <si>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</si>
  <si>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</si>
  <si>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</si>
  <si>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</si>
  <si>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</si>
  <si>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</si>
  <si>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</si>
  <si>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</si>
  <si>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</si>
  <si>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</si>
  <si>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</si>
  <si>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</si>
  <si>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</si>
  <si>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</si>
  <si>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</si>
  <si>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</si>
  <si>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</si>
  <si>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</si>
  <si>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</si>
  <si>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</si>
  <si>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</si>
  <si>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</si>
  <si>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</si>
  <si>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</si>
  <si>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</si>
  <si>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</si>
  <si>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</si>
  <si>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</si>
  <si>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</si>
  <si>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</si>
  <si>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</si>
  <si>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</si>
  <si>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</si>
  <si>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</si>
  <si>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</si>
  <si>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</si>
  <si>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</si>
  <si>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</si>
  <si>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</si>
  <si>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</si>
  <si>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</si>
  <si>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</si>
  <si>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</si>
  <si>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</si>
  <si>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</si>
  <si>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</si>
  <si>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</si>
  <si>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</si>
  <si>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</si>
  <si>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</si>
  <si>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</si>
  <si>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</si>
  <si>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</si>
  <si>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</si>
  <si>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</si>
  <si>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</si>
  <si>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</si>
  <si>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</si>
  <si>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</si>
  <si>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</si>
  <si>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</si>
  <si>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</si>
  <si>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</si>
  <si>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</si>
  <si>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</si>
  <si>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</si>
  <si>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</si>
  <si>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</si>
  <si>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</si>
  <si>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</si>
  <si>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</si>
  <si>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</si>
  <si>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</si>
  <si>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</si>
  <si>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</si>
  <si>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</si>
  <si>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</si>
  <si>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</si>
  <si>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</si>
  <si>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</si>
  <si>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</si>
  <si>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</si>
  <si>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</si>
  <si>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</si>
  <si>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</si>
  <si>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</si>
  <si>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</si>
  <si>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</si>
  <si>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</si>
  <si>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</si>
  <si>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</si>
  <si>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</si>
  <si>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</si>
  <si>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</si>
  <si>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</si>
  <si>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</si>
  <si>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</si>
  <si>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</si>
  <si>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</si>
  <si>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</si>
  <si>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</si>
  <si>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</si>
  <si>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</si>
  <si>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</si>
  <si>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</si>
  <si>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</si>
  <si>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</si>
  <si>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</si>
  <si>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</si>
  <si>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</si>
  <si>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</si>
  <si>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</si>
  <si>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</si>
  <si>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</si>
  <si>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</si>
  <si>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</si>
  <si>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</si>
  <si>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</si>
  <si>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</si>
  <si>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</si>
  <si>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</si>
  <si>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</si>
  <si>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</si>
  <si>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</si>
  <si>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</si>
  <si>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</si>
  <si>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</si>
  <si>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</si>
  <si>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</si>
  <si>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</si>
  <si>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</si>
  <si>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</si>
  <si>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</si>
  <si>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</si>
  <si>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</si>
  <si>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</si>
  <si>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</si>
  <si>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</si>
  <si>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</si>
  <si>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</si>
  <si>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</si>
  <si>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</si>
  <si>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</si>
  <si>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</si>
  <si>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</si>
  <si>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</si>
  <si>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</si>
  <si>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</si>
  <si>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</si>
  <si>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</si>
  <si>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</si>
  <si>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</si>
  <si>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</si>
  <si>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</si>
  <si>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</si>
  <si>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</si>
  <si>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</si>
  <si>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</si>
  <si>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</si>
  <si>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</si>
  <si>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</si>
  <si>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</si>
  <si>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</si>
  <si>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</si>
  <si>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</si>
  <si>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</si>
  <si>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</si>
  <si>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</si>
  <si>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</si>
  <si>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</si>
  <si>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</si>
  <si>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</si>
  <si>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</si>
  <si>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</si>
  <si>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</si>
  <si>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</si>
  <si>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</si>
  <si>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</si>
  <si>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</si>
  <si>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</si>
  <si>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</si>
  <si>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</si>
  <si>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</si>
  <si>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</si>
  <si>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</si>
  <si>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</si>
  <si>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</si>
  <si>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</si>
  <si>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</si>
  <si>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</si>
  <si>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</si>
  <si>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</si>
  <si>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</si>
  <si>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</si>
  <si>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</si>
  <si>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</si>
  <si>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</si>
  <si>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</si>
  <si>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</si>
  <si>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</si>
  <si>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</si>
  <si>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</si>
  <si>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</si>
  <si>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</si>
  <si>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</si>
  <si>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</si>
  <si>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</si>
  <si>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</si>
  <si>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</si>
  <si>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</si>
  <si>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</si>
  <si>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</si>
  <si>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</si>
  <si>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</si>
  <si>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</si>
  <si>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</si>
  <si>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</si>
  <si>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</si>
  <si>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</si>
  <si>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</si>
  <si>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</si>
  <si>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</si>
  <si>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</si>
  <si>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</si>
  <si>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</si>
  <si>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</si>
  <si>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</si>
  <si>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</si>
  <si>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</si>
  <si>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</si>
  <si>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</si>
  <si>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</si>
  <si>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</si>
  <si>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</si>
  <si>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</si>
  <si>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</si>
  <si>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</si>
  <si>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</si>
  <si>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</si>
  <si>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</si>
  <si>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</si>
  <si>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</si>
  <si>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</si>
  <si>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</si>
  <si>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</si>
  <si>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</si>
  <si>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</si>
  <si>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</si>
  <si>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</si>
  <si>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</si>
  <si>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</si>
  <si>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</si>
  <si>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</si>
  <si>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</si>
  <si>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</si>
  <si>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</si>
  <si>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</si>
  <si>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</si>
  <si>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</si>
  <si>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</si>
  <si>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</si>
  <si>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</si>
  <si>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</si>
  <si>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</si>
  <si>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</si>
  <si>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</si>
  <si>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</si>
  <si>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</si>
  <si>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</si>
  <si>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</si>
  <si>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</si>
  <si>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</si>
  <si>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</si>
  <si>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</si>
  <si>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</si>
  <si>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</si>
  <si>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</si>
  <si>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</si>
  <si>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</si>
  <si>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</si>
  <si>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</si>
  <si>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</si>
  <si>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</si>
  <si>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</si>
  <si>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</si>
  <si>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</si>
  <si>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</si>
  <si>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</si>
  <si>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</si>
  <si>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</si>
  <si>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</si>
  <si>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</si>
  <si>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</si>
  <si>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</si>
  <si>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</si>
  <si>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</si>
  <si>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</si>
  <si>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</si>
  <si>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</si>
  <si>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</si>
  <si>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</si>
  <si>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</si>
  <si>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</si>
  <si>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</si>
  <si>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</si>
  <si>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</si>
  <si>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</si>
  <si>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</si>
  <si>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</si>
  <si>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</si>
  <si>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</si>
  <si>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</si>
  <si>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</si>
  <si>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</si>
  <si>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</si>
  <si>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</si>
  <si>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</si>
  <si>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</si>
  <si>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</si>
  <si>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</si>
  <si>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</si>
  <si>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</si>
  <si>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</si>
  <si>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</si>
  <si>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</si>
  <si>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</si>
  <si>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</si>
  <si>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</si>
  <si>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</si>
  <si>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</si>
  <si>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</si>
  <si>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</si>
  <si>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</si>
  <si>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</si>
  <si>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</si>
  <si>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</si>
  <si>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</si>
  <si>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</si>
  <si>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</si>
  <si>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</si>
  <si>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</si>
  <si>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</si>
  <si>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</si>
  <si>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</si>
  <si>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</si>
  <si>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</si>
  <si>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</si>
  <si>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</si>
  <si>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</si>
  <si>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</si>
  <si>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</si>
  <si>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</si>
  <si>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</si>
  <si>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</si>
  <si>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</si>
  <si>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</si>
  <si>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</si>
  <si>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</si>
  <si>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</si>
  <si>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</si>
  <si>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</si>
  <si>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</si>
  <si>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</si>
  <si>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</si>
  <si>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</si>
  <si>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</si>
  <si>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</si>
  <si>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</si>
  <si>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</si>
  <si>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</si>
  <si>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</si>
  <si>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</si>
  <si>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</si>
  <si>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</si>
  <si>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</si>
  <si>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</si>
  <si>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</si>
  <si>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</si>
  <si>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</si>
  <si>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</si>
  <si>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</si>
  <si>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</si>
  <si>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</si>
  <si>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</si>
  <si>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</si>
  <si>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</si>
  <si>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</si>
  <si>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</si>
  <si>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</si>
  <si>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</si>
  <si>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</si>
  <si>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</si>
  <si>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</si>
  <si>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</si>
  <si>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</si>
  <si>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</si>
  <si>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</si>
  <si>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</si>
  <si>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</si>
  <si>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</si>
  <si>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</si>
  <si>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</si>
  <si>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</si>
  <si>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</si>
  <si>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</si>
  <si>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</si>
  <si>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</si>
  <si>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</si>
  <si>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</si>
  <si>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</si>
  <si>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</si>
  <si>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</si>
  <si>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</si>
  <si>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</si>
  <si>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</si>
  <si>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</si>
  <si>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</si>
  <si>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</si>
  <si>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</si>
  <si>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</si>
  <si>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</si>
  <si>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</si>
  <si>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</si>
  <si>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</si>
  <si>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</si>
  <si>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</si>
  <si>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</si>
  <si>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</si>
  <si>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</si>
  <si>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</si>
  <si>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</si>
  <si>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</si>
  <si>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</si>
  <si>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</si>
  <si>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</si>
  <si>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</si>
  <si>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</si>
  <si>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</si>
  <si>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</si>
  <si>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</si>
  <si>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</si>
  <si>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</si>
  <si>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</si>
  <si>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</si>
  <si>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</si>
  <si>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</si>
  <si>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</si>
  <si>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</si>
  <si>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</si>
  <si>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</si>
  <si>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</si>
  <si>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</si>
  <si>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</si>
  <si>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</si>
  <si>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</si>
  <si>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</si>
  <si>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</si>
  <si>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</si>
  <si>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</si>
  <si>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</si>
  <si>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</si>
  <si>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</si>
  <si>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</si>
  <si>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</si>
  <si>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</si>
  <si>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</si>
  <si>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</si>
  <si>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</si>
  <si>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</si>
  <si>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</si>
  <si>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</si>
  <si>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</si>
  <si>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</si>
  <si>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</si>
  <si>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</si>
  <si>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</si>
  <si>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</si>
  <si>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</si>
  <si>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</si>
  <si>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</si>
  <si>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</si>
  <si>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</si>
  <si>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</si>
  <si>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</si>
  <si>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</si>
  <si>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</si>
  <si>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</si>
  <si>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</si>
  <si>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</si>
  <si>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</si>
  <si>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</si>
  <si>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</si>
  <si>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</si>
  <si>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</si>
  <si>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</si>
  <si>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</si>
  <si>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</si>
  <si>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</si>
  <si>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</si>
  <si>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</si>
  <si>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</si>
  <si>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</si>
  <si>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</si>
  <si>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</si>
  <si>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</si>
  <si>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</si>
  <si>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</si>
  <si>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</si>
  <si>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</si>
  <si>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</si>
  <si>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</si>
  <si>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</si>
  <si>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</si>
  <si>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</si>
  <si>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</si>
  <si>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</si>
  <si>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</si>
  <si>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</si>
  <si>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</si>
  <si>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</si>
  <si>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</si>
  <si>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</si>
  <si>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</si>
  <si>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</si>
  <si>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</si>
  <si>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</si>
  <si>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</si>
  <si>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</si>
  <si>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</si>
  <si>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</si>
  <si>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</si>
  <si>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</si>
  <si>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</si>
  <si>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</si>
  <si>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</si>
  <si>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</si>
  <si>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</si>
  <si>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</si>
  <si>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</si>
  <si>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</si>
  <si>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</si>
  <si>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</si>
  <si>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</si>
  <si>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</si>
  <si>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</si>
  <si>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</si>
  <si>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</si>
  <si>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</si>
  <si>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</si>
  <si>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</si>
  <si>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</si>
  <si>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</si>
  <si>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</si>
  <si>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</si>
  <si>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</si>
  <si>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</si>
  <si>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</si>
  <si>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</si>
  <si>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</si>
  <si>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</si>
  <si>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</si>
  <si>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</si>
  <si>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</si>
  <si>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</si>
  <si>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</si>
  <si>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</si>
  <si>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</si>
  <si>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</si>
  <si>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</si>
  <si>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</si>
  <si>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</si>
  <si>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</si>
  <si>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</si>
  <si>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</si>
  <si>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</si>
  <si>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</si>
  <si>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</si>
  <si>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</si>
  <si>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</si>
  <si>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</si>
  <si>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</si>
  <si>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</si>
  <si>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</si>
  <si>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</si>
  <si>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</si>
  <si>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</si>
  <si>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</si>
  <si>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</si>
  <si>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</si>
  <si>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</si>
  <si>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</si>
  <si>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</si>
  <si>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</si>
  <si>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</si>
  <si>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</si>
  <si>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</si>
  <si>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</si>
  <si>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</si>
  <si>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</si>
  <si>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</si>
  <si>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</si>
  <si>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</si>
  <si>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</si>
  <si>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</si>
  <si>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</si>
  <si>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</si>
  <si>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</si>
  <si>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</si>
  <si>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</si>
  <si>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</si>
  <si>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</si>
  <si>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</si>
  <si>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</si>
  <si>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</si>
  <si>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</si>
  <si>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</si>
  <si>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</si>
  <si>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</si>
  <si>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</si>
  <si>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</si>
  <si>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</si>
  <si>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</si>
  <si>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</si>
  <si>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</si>
  <si>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</si>
  <si>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</si>
  <si>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</si>
  <si>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</si>
  <si>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</si>
  <si>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</si>
  <si>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</si>
  <si>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</si>
  <si>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</si>
  <si>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</si>
  <si>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</si>
  <si>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</si>
  <si>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</si>
  <si>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</si>
  <si>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</si>
  <si>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</si>
  <si>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</si>
  <si>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</si>
  <si>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</si>
  <si>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</si>
  <si>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</si>
  <si>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</si>
  <si>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</si>
  <si>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</si>
  <si>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</si>
  <si>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</si>
  <si>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</si>
  <si>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</si>
  <si>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</si>
  <si>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</si>
  <si>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</si>
  <si>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</si>
  <si>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</si>
  <si>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</si>
  <si>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</si>
  <si>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</si>
  <si>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</si>
  <si>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</si>
  <si>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</si>
  <si>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</si>
  <si>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</si>
  <si>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</si>
  <si>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</si>
  <si>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</si>
  <si>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</si>
  <si>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</si>
  <si>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</si>
  <si>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</si>
  <si>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</si>
  <si>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</si>
  <si>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</si>
  <si>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</si>
  <si>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</si>
  <si>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</si>
  <si>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</si>
  <si>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</si>
  <si>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</si>
  <si>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</si>
  <si>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</si>
  <si>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</si>
  <si>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</si>
  <si>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</si>
  <si>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</si>
  <si>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</si>
  <si>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</si>
  <si>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</si>
  <si>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</si>
  <si>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</si>
  <si>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</si>
  <si>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</si>
  <si>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</si>
  <si>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</si>
  <si>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</si>
  <si>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</si>
  <si>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</si>
  <si>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</si>
  <si>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</si>
  <si>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</si>
  <si>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</si>
  <si>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</si>
  <si>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</si>
  <si>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</si>
  <si>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</si>
  <si>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</si>
  <si>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</si>
  <si>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</si>
  <si>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</si>
  <si>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</si>
  <si>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</si>
  <si>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</si>
  <si>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</si>
  <si>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</si>
  <si>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</si>
  <si>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</si>
  <si>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</si>
  <si>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</si>
  <si>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</si>
  <si>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</si>
  <si>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</si>
  <si>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</si>
  <si>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</si>
  <si>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</si>
  <si>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</si>
  <si>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</si>
  <si>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</si>
  <si>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</si>
  <si>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</si>
  <si>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</si>
  <si>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</si>
  <si>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</si>
  <si>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</si>
  <si>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</si>
  <si>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</si>
  <si>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</si>
  <si>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</si>
  <si>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</si>
  <si>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</si>
  <si>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</si>
  <si>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</si>
  <si>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</si>
  <si>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</si>
  <si>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</si>
  <si>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</si>
  <si>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</si>
  <si>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</si>
  <si>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</si>
  <si>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</si>
  <si>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</si>
  <si>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</si>
  <si>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</si>
  <si>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</si>
  <si>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</si>
  <si>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</si>
  <si>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</si>
  <si>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</si>
  <si>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</si>
  <si>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</si>
  <si>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</si>
  <si>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</si>
  <si>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</si>
  <si>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</si>
  <si>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</si>
  <si>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</si>
  <si>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</si>
  <si>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</si>
  <si>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</si>
  <si>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</si>
  <si>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</si>
  <si>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</si>
  <si>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</si>
  <si>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</si>
  <si>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</si>
  <si>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</si>
  <si>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</si>
  <si>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</si>
  <si>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</si>
  <si>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</si>
  <si>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</si>
  <si>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</si>
  <si>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</si>
  <si>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</si>
  <si>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</si>
  <si>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</si>
  <si>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</si>
  <si>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</si>
  <si>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</si>
  <si>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</si>
  <si>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</si>
  <si>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</si>
  <si>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</si>
  <si>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</si>
  <si>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</si>
  <si>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</si>
  <si>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</si>
  <si>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</si>
  <si>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</si>
  <si>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</si>
  <si>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</si>
  <si>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</si>
  <si>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</si>
  <si>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</si>
  <si>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</si>
  <si>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</si>
  <si>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</si>
  <si>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</si>
  <si>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</si>
  <si>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</si>
  <si>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</si>
  <si>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</si>
  <si>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</si>
  <si>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</si>
  <si>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</si>
  <si>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</si>
  <si>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</si>
  <si>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</si>
  <si>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</si>
  <si>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</si>
  <si>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</si>
  <si>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</si>
  <si>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</si>
  <si>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</si>
  <si>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</si>
  <si>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</si>
  <si>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</si>
  <si>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</si>
  <si>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</si>
  <si>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</si>
  <si>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</si>
  <si>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</si>
  <si>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</si>
  <si>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</si>
  <si>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</si>
  <si>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</si>
  <si>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</si>
  <si>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</si>
  <si>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</si>
  <si>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</si>
  <si>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</si>
  <si>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</si>
  <si>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</si>
  <si>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</si>
  <si>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</si>
  <si>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</si>
  <si>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</si>
  <si>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</si>
  <si>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</si>
  <si>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</si>
  <si>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</si>
  <si>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</si>
  <si>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</si>
  <si>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</si>
  <si>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</si>
  <si>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</si>
  <si>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</si>
  <si>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</si>
  <si>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</si>
  <si>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</si>
  <si>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</si>
  <si>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</si>
  <si>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</si>
  <si>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</si>
  <si>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</si>
  <si>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</si>
  <si>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</si>
  <si>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</si>
  <si>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</si>
  <si>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</si>
  <si>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</si>
  <si>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</si>
  <si>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</si>
  <si>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</si>
  <si>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</si>
  <si>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</si>
  <si>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</si>
  <si>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</si>
  <si>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</si>
  <si>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</si>
  <si>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</si>
  <si>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</si>
  <si>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</si>
  <si>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</si>
  <si>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</si>
  <si>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</si>
  <si>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</si>
  <si>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</si>
  <si>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</si>
  <si>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</si>
  <si>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</si>
  <si>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</si>
  <si>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</si>
  <si>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</si>
  <si>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</si>
  <si>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</si>
  <si>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</si>
  <si>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</si>
  <si>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</si>
  <si>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</si>
  <si>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</si>
  <si>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</si>
  <si>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</si>
  <si>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</si>
  <si>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</si>
  <si>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</si>
  <si>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</si>
  <si>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</si>
  <si>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</si>
  <si>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</si>
  <si>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</si>
  <si>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</si>
  <si>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</si>
  <si>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</si>
  <si>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</si>
  <si>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</si>
  <si>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</si>
  <si>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</si>
  <si>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</si>
  <si>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</si>
  <si>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</si>
  <si>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</si>
  <si>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</si>
  <si>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</si>
  <si>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</si>
  <si>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</si>
  <si>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</si>
  <si>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</si>
  <si>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</si>
  <si>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</si>
  <si>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</si>
  <si>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</si>
  <si>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</si>
  <si>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</si>
  <si>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</si>
  <si>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</si>
  <si>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</si>
  <si>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</si>
  <si>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</si>
  <si>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</si>
  <si>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</si>
  <si>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</si>
  <si>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</si>
  <si>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</si>
  <si>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</si>
  <si>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</si>
  <si>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</si>
  <si>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</si>
  <si>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</si>
  <si>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</si>
  <si>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</si>
  <si>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</si>
  <si>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</si>
  <si>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</si>
  <si>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</si>
  <si>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</si>
  <si>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</si>
  <si>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</si>
  <si>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</si>
  <si>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</si>
  <si>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</si>
  <si>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</si>
  <si>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</si>
  <si>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</si>
  <si>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</si>
  <si>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</si>
  <si>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</si>
  <si>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</si>
  <si>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</si>
  <si>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</si>
  <si>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</si>
  <si>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</si>
  <si>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</si>
  <si>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</si>
  <si>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</si>
  <si>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</si>
  <si>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</si>
  <si>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</si>
  <si>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</si>
  <si>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</si>
  <si>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</si>
  <si>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</si>
  <si>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</si>
  <si>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</si>
  <si>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</si>
  <si>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</si>
  <si>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</si>
  <si>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</si>
  <si>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</si>
  <si>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</si>
  <si>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</si>
  <si>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</si>
  <si>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</si>
  <si>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</si>
  <si>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</si>
  <si>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</si>
  <si>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</si>
  <si>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</si>
  <si>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</si>
  <si>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</si>
  <si>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</si>
  <si>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</si>
  <si>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</si>
  <si>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</si>
  <si>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</si>
  <si>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</si>
  <si>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</si>
  <si>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</si>
  <si>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</si>
  <si>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</si>
  <si>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</si>
  <si>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</si>
  <si>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</si>
  <si>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</si>
  <si>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</si>
  <si>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</si>
  <si>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</si>
  <si>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</si>
  <si>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</si>
  <si>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</si>
  <si>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</si>
  <si>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</si>
  <si>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</si>
  <si>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</si>
  <si>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</si>
  <si>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</si>
  <si>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</si>
  <si>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</si>
  <si>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</si>
  <si>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</si>
  <si>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</si>
  <si>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</si>
  <si>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</si>
  <si>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</si>
  <si>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</si>
  <si>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</si>
  <si>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</si>
  <si>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</si>
  <si>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</si>
  <si>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</si>
  <si>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</si>
  <si>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</si>
  <si>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</si>
  <si>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</si>
  <si>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</si>
  <si>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</si>
  <si>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</si>
  <si>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</si>
  <si>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</si>
  <si>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</si>
  <si>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</si>
  <si>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</si>
  <si>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</si>
  <si>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</si>
  <si>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</si>
  <si>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</si>
  <si>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</si>
  <si>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</si>
  <si>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</si>
  <si>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</si>
  <si>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</si>
  <si>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</si>
  <si>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</si>
  <si>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</si>
  <si>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</si>
  <si>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</si>
  <si>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</si>
  <si>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</si>
  <si>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</si>
  <si>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</si>
  <si>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</si>
  <si>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</si>
  <si>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</si>
  <si>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</si>
  <si>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</si>
  <si>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</si>
  <si>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</si>
  <si>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</si>
  <si>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</si>
  <si>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</si>
  <si>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</si>
  <si>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</si>
  <si>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</si>
  <si>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</si>
  <si>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</si>
  <si>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</si>
  <si>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</si>
  <si>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</si>
  <si>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</si>
  <si>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</si>
  <si>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</si>
  <si>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</si>
  <si>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</si>
  <si>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</si>
  <si>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</si>
  <si>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</si>
  <si>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</si>
  <si>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</si>
  <si>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</si>
  <si>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</si>
  <si>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</si>
  <si>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</si>
  <si>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</si>
  <si>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</si>
  <si>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</si>
  <si>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</si>
  <si>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</si>
  <si>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</si>
  <si>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</si>
  <si>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</si>
  <si>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</si>
  <si>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</si>
  <si>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</si>
  <si>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</si>
  <si>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</si>
  <si>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</si>
  <si>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</si>
  <si>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</si>
  <si>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</si>
  <si>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</si>
  <si>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</si>
  <si>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</si>
  <si>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</si>
  <si>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</si>
  <si>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</si>
  <si>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</si>
  <si>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</si>
  <si>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</si>
  <si>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</si>
  <si>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</si>
  <si>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</si>
  <si>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</si>
  <si>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</si>
  <si>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</si>
  <si>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</si>
  <si>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</si>
  <si>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</si>
  <si>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</si>
  <si>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</si>
  <si>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</si>
  <si>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</si>
  <si>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</si>
  <si>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</si>
  <si>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</si>
  <si>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</si>
  <si>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</si>
  <si>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</si>
  <si>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</si>
  <si>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</si>
  <si>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</si>
  <si>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</si>
  <si>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</si>
  <si>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</si>
  <si>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</si>
  <si>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</si>
  <si>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</si>
  <si>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</si>
  <si>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</si>
  <si>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</si>
  <si>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</si>
  <si>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</si>
  <si>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</si>
  <si>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</si>
  <si>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</si>
  <si>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</si>
  <si>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</si>
  <si>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</si>
  <si>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</si>
  <si>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</si>
  <si>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</si>
  <si>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</si>
  <si>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</si>
  <si>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</si>
  <si>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</si>
  <si>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</si>
  <si>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</si>
  <si>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</si>
  <si>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</si>
  <si>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</si>
  <si>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</si>
  <si>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</si>
  <si>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</si>
  <si>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</si>
  <si>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</si>
  <si>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</si>
  <si>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</si>
  <si>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</si>
  <si>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</si>
  <si>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</si>
  <si>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</si>
  <si>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</si>
  <si>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</si>
  <si>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</si>
  <si>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</si>
  <si>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</si>
  <si>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</si>
  <si>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</si>
  <si>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</si>
  <si>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</si>
  <si>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</si>
  <si>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</si>
  <si>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</si>
  <si>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</si>
  <si>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</si>
  <si>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</si>
  <si>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</si>
  <si>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</si>
  <si>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</si>
  <si>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</si>
  <si>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</si>
  <si>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</si>
  <si>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</si>
  <si>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</si>
  <si>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</si>
  <si>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</si>
  <si>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</si>
  <si>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</si>
  <si>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</si>
  <si>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</si>
  <si>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</si>
  <si>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</si>
  <si>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</si>
  <si>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</si>
  <si>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</si>
  <si>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</si>
  <si>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</si>
  <si>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</si>
  <si>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</si>
  <si>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</si>
  <si>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</si>
  <si>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</si>
  <si>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</si>
  <si>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</si>
  <si>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</si>
  <si>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</si>
  <si>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</si>
  <si>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</si>
  <si>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</si>
  <si>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</si>
  <si>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</si>
  <si>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</si>
  <si>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</si>
  <si>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</si>
  <si>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</si>
  <si>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</si>
  <si>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</si>
  <si>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</si>
  <si>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</si>
  <si>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</si>
  <si>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</si>
  <si>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</si>
  <si>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</si>
  <si>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</si>
  <si>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</si>
  <si>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</si>
  <si>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</si>
  <si>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</si>
  <si>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</si>
  <si>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</si>
  <si>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</si>
  <si>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</si>
  <si>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</si>
  <si>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</si>
  <si>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</si>
  <si>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</si>
  <si>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</si>
  <si>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</si>
  <si>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</si>
  <si>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</si>
  <si>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</si>
  <si>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</si>
  <si>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</si>
  <si>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</si>
  <si>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</si>
  <si>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</si>
  <si>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</si>
  <si>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</si>
  <si>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</si>
  <si>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</si>
  <si>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</si>
  <si>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</si>
  <si>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</si>
  <si>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</si>
  <si>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</si>
  <si>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</si>
  <si>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</si>
  <si>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</si>
  <si>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</si>
  <si>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</si>
  <si>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</si>
  <si>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</si>
  <si>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</si>
  <si>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</si>
  <si>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</si>
  <si>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</si>
  <si>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</si>
  <si>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</si>
  <si>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</si>
  <si>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</si>
  <si>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</si>
  <si>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</si>
  <si>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</si>
  <si>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</si>
  <si>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</si>
  <si>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</si>
  <si>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</si>
  <si>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</si>
  <si>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</si>
  <si>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</si>
  <si>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</si>
  <si>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</si>
  <si>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</si>
  <si>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</si>
  <si>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</si>
  <si>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</si>
  <si>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</si>
  <si>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</si>
  <si>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</si>
  <si>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</si>
  <si>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</si>
  <si>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</si>
  <si>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</si>
  <si>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</si>
  <si>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</si>
  <si>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</si>
  <si>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</si>
  <si>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</si>
  <si>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</si>
  <si>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</si>
  <si>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</si>
  <si>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</si>
  <si>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</si>
  <si>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</si>
  <si>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</si>
  <si>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</si>
  <si>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</si>
  <si>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</si>
  <si>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</si>
  <si>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</si>
  <si>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</si>
  <si>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</si>
  <si>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</si>
  <si>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</si>
  <si>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</si>
  <si>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</si>
  <si>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</si>
  <si>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</si>
  <si>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</si>
  <si>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</si>
  <si>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</si>
  <si>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</si>
  <si>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</si>
  <si>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</si>
  <si>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</si>
  <si>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</si>
  <si>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</si>
  <si>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</si>
  <si>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</si>
  <si>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</si>
  <si>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</si>
  <si>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</si>
  <si>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</si>
  <si>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</si>
  <si>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</si>
  <si>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</si>
  <si>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</si>
  <si>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</si>
  <si>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</si>
  <si>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</si>
  <si>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</si>
  <si>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</si>
  <si>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</si>
  <si>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</si>
  <si>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</si>
  <si>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</si>
  <si>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</si>
  <si>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</si>
  <si>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</si>
  <si>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</si>
  <si>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</si>
  <si>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</si>
  <si>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</si>
  <si>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</si>
  <si>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</si>
  <si>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</si>
  <si>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</si>
  <si>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</si>
  <si>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</si>
  <si>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</si>
  <si>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</si>
  <si>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</si>
  <si>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</si>
  <si>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</si>
  <si>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</si>
  <si>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</si>
  <si>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</si>
  <si>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</si>
  <si>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</si>
  <si>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</si>
  <si>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</si>
  <si>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</si>
  <si>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</si>
  <si>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</si>
  <si>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</si>
  <si>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</si>
  <si>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</si>
  <si>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</si>
  <si>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</si>
  <si>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</si>
  <si>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</si>
  <si>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</si>
  <si>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</si>
  <si>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</si>
  <si>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</si>
  <si>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</si>
  <si>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</si>
  <si>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</si>
  <si>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</si>
  <si>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</si>
  <si>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</si>
  <si>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</si>
  <si>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</si>
  <si>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</si>
  <si>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</si>
  <si>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</si>
  <si>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</si>
  <si>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</si>
  <si>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</si>
  <si>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</si>
  <si>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</si>
  <si>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</si>
  <si>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</si>
  <si>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</si>
  <si>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</si>
  <si>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</si>
  <si>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</si>
  <si>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</si>
  <si>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</si>
  <si>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</si>
  <si>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</si>
  <si>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</si>
  <si>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</si>
  <si>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</si>
  <si>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</si>
  <si>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</si>
  <si>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</si>
  <si>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</si>
  <si>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</si>
  <si>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</si>
  <si>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</si>
  <si>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</si>
  <si>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</si>
  <si>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</si>
  <si>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</si>
  <si>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</si>
  <si>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</si>
  <si>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</si>
  <si>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</si>
  <si>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</si>
  <si>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</si>
  <si>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</si>
  <si>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</si>
  <si>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</si>
  <si>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</si>
  <si>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</si>
  <si>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</si>
  <si>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</si>
  <si>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</si>
  <si>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</si>
  <si>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</si>
  <si>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</si>
  <si>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</si>
  <si>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</si>
  <si>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</si>
  <si>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</si>
  <si>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</si>
  <si>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</si>
  <si>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</si>
  <si>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</si>
  <si>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</si>
  <si>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</si>
  <si>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</si>
  <si>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</si>
  <si>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</si>
  <si>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</si>
  <si>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</si>
  <si>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</si>
  <si>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</si>
  <si>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</si>
  <si>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</si>
  <si>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</si>
  <si>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</si>
  <si>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</si>
  <si>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</si>
  <si>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</si>
  <si>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</si>
  <si>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</si>
  <si>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</si>
  <si>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</si>
  <si>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</si>
  <si>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</si>
  <si>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</si>
  <si>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</si>
  <si>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</si>
  <si>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</si>
  <si>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</si>
  <si>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</si>
  <si>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</si>
  <si>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</si>
  <si>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</si>
  <si>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</si>
  <si>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</si>
  <si>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</si>
  <si>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</si>
  <si>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</si>
  <si>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</si>
  <si>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</si>
  <si>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</si>
  <si>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</si>
  <si>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</si>
  <si>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</si>
  <si>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</si>
  <si>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</si>
  <si>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</si>
  <si>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</si>
  <si>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</si>
  <si>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</si>
  <si>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</si>
  <si>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</si>
  <si>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</si>
  <si>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</si>
  <si>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</si>
  <si>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</si>
  <si>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</si>
  <si>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</si>
  <si>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</si>
  <si>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</si>
  <si>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</si>
  <si>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</si>
  <si>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</si>
  <si>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</si>
  <si>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</si>
  <si>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</si>
  <si>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</si>
  <si>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</si>
  <si>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</si>
  <si>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</si>
  <si>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</si>
  <si>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</si>
  <si>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</si>
  <si>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</si>
  <si>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</si>
  <si>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</si>
  <si>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</si>
  <si>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</si>
  <si>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</si>
  <si>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</si>
  <si>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</si>
  <si>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</si>
  <si>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</si>
  <si>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</si>
  <si>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</si>
  <si>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</si>
  <si>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</si>
  <si>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</si>
  <si>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</si>
  <si>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</si>
  <si>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</si>
  <si>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</si>
  <si>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</si>
  <si>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</si>
  <si>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</si>
  <si>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</si>
  <si>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</si>
  <si>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</si>
  <si>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</si>
  <si>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</si>
  <si>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</si>
  <si>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</si>
  <si>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</si>
  <si>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</si>
  <si>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</si>
  <si>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</si>
  <si>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</si>
  <si>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</si>
  <si>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</si>
  <si>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</si>
  <si>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</si>
  <si>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</si>
  <si>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</si>
  <si>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</si>
  <si>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</si>
  <si>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</si>
  <si>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</si>
  <si>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</si>
  <si>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</si>
  <si>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</si>
  <si>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</si>
  <si>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</si>
  <si>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</si>
  <si>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</si>
  <si>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</si>
  <si>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</si>
  <si>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</si>
  <si>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</si>
  <si>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</si>
  <si>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</si>
  <si>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</si>
  <si>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</si>
  <si>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</si>
  <si>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</si>
  <si>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</si>
  <si>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</si>
  <si>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</si>
  <si>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</si>
  <si>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</si>
  <si>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</si>
  <si>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</si>
  <si>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</si>
  <si>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</si>
  <si>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</si>
  <si>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</si>
  <si>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</si>
  <si>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</si>
  <si>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</si>
  <si>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</si>
  <si>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</si>
  <si>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</si>
  <si>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</si>
  <si>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</si>
  <si>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</si>
  <si>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</si>
  <si>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</si>
  <si>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</si>
  <si>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</si>
  <si>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</si>
  <si>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</si>
  <si>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</si>
  <si>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</si>
  <si>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</si>
  <si>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</si>
  <si>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</si>
  <si>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</si>
  <si>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</si>
  <si>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</si>
  <si>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</si>
  <si>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</si>
  <si>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</si>
  <si>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</si>
  <si>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</si>
  <si>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</si>
  <si>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</si>
  <si>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</si>
  <si>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</si>
  <si>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</si>
  <si>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</si>
  <si>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</si>
  <si>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</si>
  <si>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</si>
  <si>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</si>
  <si>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</si>
  <si>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</si>
  <si>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</si>
  <si>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</si>
  <si>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</si>
  <si>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</si>
  <si>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</si>
  <si>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</si>
  <si>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</si>
  <si>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</si>
  <si>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</si>
  <si>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</si>
  <si>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</si>
  <si>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</si>
  <si>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</si>
  <si>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</si>
  <si>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</si>
  <si>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</si>
  <si>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</si>
  <si>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</si>
  <si>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</si>
  <si>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</si>
  <si>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</si>
  <si>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</si>
  <si>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</si>
  <si>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</si>
  <si>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</si>
  <si>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</si>
  <si>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</si>
  <si>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</si>
  <si>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</si>
  <si>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</si>
  <si>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</si>
  <si>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</si>
  <si>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</si>
  <si>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</si>
  <si>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</si>
  <si>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</si>
  <si>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</si>
  <si>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</si>
  <si>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</si>
  <si>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</si>
  <si>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</si>
  <si>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</si>
  <si>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</si>
  <si>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</si>
  <si>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</si>
  <si>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</si>
  <si>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</si>
  <si>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</si>
  <si>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</si>
  <si>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</si>
  <si>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</si>
  <si>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</si>
  <si>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</si>
  <si>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</si>
  <si>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</si>
  <si>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</si>
  <si>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</si>
  <si>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</si>
  <si>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</si>
  <si>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</si>
  <si>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</si>
  <si>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</si>
  <si>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</si>
  <si>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</si>
  <si>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</si>
  <si>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</si>
  <si>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</si>
  <si>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</si>
  <si>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</si>
  <si>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</si>
  <si>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</si>
  <si>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</si>
  <si>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</si>
  <si>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</si>
  <si>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</si>
  <si>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</si>
  <si>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</si>
  <si>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</si>
  <si>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</si>
  <si>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</si>
  <si>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</si>
  <si>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</si>
  <si>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</si>
  <si>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</si>
  <si>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</si>
  <si>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</si>
  <si>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</si>
  <si>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</si>
  <si>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</si>
  <si>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</si>
  <si>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</si>
  <si>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</si>
  <si>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</si>
  <si>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</si>
  <si>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</si>
  <si>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</si>
  <si>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</si>
  <si>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</si>
  <si>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</si>
  <si>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</si>
  <si>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</si>
  <si>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</si>
  <si>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</si>
  <si>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</si>
  <si>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</si>
  <si>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</si>
  <si>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</si>
  <si>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</si>
  <si>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</si>
  <si>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</si>
  <si>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</si>
  <si>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</si>
  <si>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</si>
  <si>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</si>
  <si>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</si>
  <si>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</si>
  <si>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</si>
  <si>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</si>
  <si>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</si>
  <si>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</si>
  <si>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</si>
  <si>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</si>
  <si>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</si>
  <si>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</si>
  <si>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</si>
  <si>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</si>
  <si>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</si>
  <si>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</si>
  <si>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</si>
  <si>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</si>
  <si>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</si>
  <si>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</si>
  <si>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</si>
  <si>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</si>
  <si>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</si>
  <si>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</si>
  <si>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</si>
  <si>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</si>
  <si>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</si>
  <si>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</si>
  <si>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</si>
  <si>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</si>
  <si>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</si>
  <si>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</si>
  <si>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</si>
  <si>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</si>
  <si>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</si>
  <si>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</si>
  <si>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</si>
  <si>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</si>
  <si>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</si>
  <si>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</si>
  <si>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</si>
  <si>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</si>
  <si>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</si>
  <si>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</si>
  <si>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</si>
  <si>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</si>
  <si>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</si>
  <si>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</si>
  <si>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</si>
  <si>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</si>
  <si>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</si>
  <si>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</si>
  <si>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</si>
  <si>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</si>
  <si>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</si>
  <si>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</si>
  <si>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</si>
  <si>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</si>
  <si>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</si>
  <si>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</si>
  <si>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</si>
  <si>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</si>
  <si>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</si>
  <si>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</si>
  <si>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</si>
  <si>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</si>
  <si>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</si>
  <si>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</si>
  <si>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</si>
  <si>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</si>
  <si>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</si>
  <si>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</si>
  <si>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</si>
  <si>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</si>
  <si>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</si>
  <si>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</si>
  <si>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</si>
  <si>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</si>
  <si>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</si>
  <si>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</si>
  <si>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</si>
  <si>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</si>
  <si>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</si>
  <si>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</si>
  <si>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</si>
  <si>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</si>
  <si>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</si>
  <si>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</si>
  <si>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</si>
  <si>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</si>
  <si>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</si>
  <si>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</si>
  <si>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</si>
  <si>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</si>
  <si>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</si>
  <si>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</si>
  <si>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</si>
  <si>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</si>
  <si>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</si>
  <si>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</si>
  <si>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</si>
  <si>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</si>
  <si>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</si>
  <si>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</si>
  <si>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</si>
  <si>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</si>
  <si>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</si>
  <si>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</si>
  <si>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</si>
  <si>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</si>
  <si>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</si>
  <si>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</si>
  <si>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</si>
  <si>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</si>
  <si>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</si>
  <si>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</si>
  <si>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</si>
  <si>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</si>
  <si>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</si>
  <si>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</si>
  <si>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</si>
  <si>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</si>
  <si>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</si>
  <si>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</si>
  <si>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</si>
  <si>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</si>
  <si>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</si>
  <si>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</si>
  <si>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</si>
  <si>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</si>
  <si>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</si>
  <si>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</si>
  <si>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</si>
  <si>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</si>
  <si>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</si>
  <si>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</si>
  <si>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</si>
  <si>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</si>
  <si>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</si>
  <si>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</si>
  <si>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</si>
  <si>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</si>
  <si>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</si>
  <si>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</si>
  <si>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</si>
  <si>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</si>
  <si>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</si>
  <si>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</si>
  <si>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</si>
  <si>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</si>
  <si>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</si>
  <si>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</si>
  <si>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</si>
  <si>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</si>
  <si>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</si>
  <si>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</si>
  <si>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</si>
  <si>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</si>
  <si>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</si>
  <si>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</si>
  <si>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</si>
  <si>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</si>
  <si>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</si>
  <si>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</si>
  <si>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</si>
  <si>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</si>
  <si>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</si>
  <si>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</si>
  <si>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</si>
  <si>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</si>
  <si>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</si>
  <si>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</si>
  <si>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</si>
  <si>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</si>
  <si>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</si>
  <si>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</si>
  <si>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</si>
  <si>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</si>
  <si>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</si>
  <si>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</si>
  <si>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</si>
  <si>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</si>
  <si>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</si>
  <si>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</si>
  <si>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</si>
  <si>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</si>
  <si>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</si>
  <si>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</si>
  <si>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</si>
  <si>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</si>
  <si>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</si>
  <si>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</si>
  <si>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</si>
  <si>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</si>
  <si>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</si>
  <si>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</si>
  <si>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</si>
  <si>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</si>
  <si>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</si>
  <si>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</si>
  <si>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</si>
  <si>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</si>
  <si>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</si>
  <si>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</si>
  <si>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</si>
  <si>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</si>
  <si>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</si>
  <si>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</si>
  <si>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</si>
  <si>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</si>
  <si>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</si>
  <si>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</si>
  <si>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</si>
  <si>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</si>
  <si>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</si>
  <si>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</si>
  <si>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</si>
  <si>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</si>
  <si>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</si>
  <si>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</si>
  <si>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</si>
  <si>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</si>
  <si>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</si>
  <si>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</si>
  <si>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</si>
  <si>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</si>
  <si>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</si>
  <si>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</si>
  <si>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</si>
  <si>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</si>
  <si>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</si>
  <si>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</si>
  <si>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</si>
  <si>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</si>
  <si>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</si>
  <si>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</si>
  <si>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</si>
  <si>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</si>
  <si>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</si>
  <si>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</si>
  <si>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</si>
  <si>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</si>
  <si>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</si>
  <si>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</si>
  <si>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</si>
  <si>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</si>
  <si>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</si>
  <si>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</si>
  <si>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</si>
  <si>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</si>
  <si>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</si>
  <si>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</si>
  <si>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</si>
  <si>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</si>
  <si>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</si>
  <si>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</si>
  <si>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</si>
  <si>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</si>
  <si>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</si>
  <si>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</si>
  <si>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</si>
  <si>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</si>
  <si>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</si>
  <si>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</si>
  <si>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</si>
  <si>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</si>
  <si>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</si>
  <si>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</si>
  <si>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</si>
  <si>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</si>
  <si>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</si>
  <si>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</si>
  <si>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</si>
  <si>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</si>
  <si>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</si>
  <si>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</si>
  <si>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</si>
  <si>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</si>
  <si>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</si>
  <si>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</si>
  <si>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</si>
  <si>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</si>
  <si>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</si>
  <si>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</si>
  <si>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</si>
  <si>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</si>
  <si>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</si>
  <si>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</si>
  <si>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</si>
  <si>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</si>
  <si>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</si>
  <si>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</si>
  <si>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</si>
  <si>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</si>
  <si>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</si>
  <si>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</si>
  <si>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</si>
  <si>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</si>
  <si>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</si>
  <si>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</si>
  <si>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</si>
  <si>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</si>
  <si>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</si>
  <si>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</si>
  <si>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</si>
  <si>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</si>
  <si>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</si>
  <si>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</si>
  <si>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</si>
  <si>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</si>
  <si>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</si>
  <si>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</si>
  <si>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</si>
  <si>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</si>
  <si>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</si>
  <si>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</si>
  <si>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</si>
  <si>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</si>
  <si>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</si>
  <si>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</si>
  <si>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</si>
  <si>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</si>
  <si>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</si>
  <si>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</si>
  <si>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</si>
  <si>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</si>
  <si>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</si>
  <si>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</si>
  <si>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</si>
  <si>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</si>
  <si>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</si>
  <si>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</si>
  <si>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</si>
  <si>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</si>
  <si>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</si>
  <si>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</si>
  <si>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</si>
  <si>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</si>
  <si>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</si>
  <si>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</si>
  <si>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</si>
  <si>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</si>
  <si>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</si>
  <si>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</si>
  <si>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</si>
  <si>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</si>
  <si>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</si>
  <si>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</si>
  <si>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</si>
  <si>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</si>
  <si>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</si>
  <si>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</si>
  <si>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</si>
  <si>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</si>
  <si>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</si>
  <si>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</si>
  <si>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</si>
  <si>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</si>
  <si>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</si>
  <si>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</si>
  <si>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</si>
  <si>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</si>
  <si>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</si>
  <si>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</si>
  <si>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</si>
  <si>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</si>
  <si>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</si>
  <si>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</si>
  <si>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</si>
  <si>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</si>
  <si>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</si>
  <si>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</si>
  <si>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</si>
  <si>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</si>
  <si>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</si>
  <si>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</si>
  <si>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</si>
  <si>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</si>
  <si>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</si>
  <si>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</si>
  <si>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</si>
  <si>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</si>
  <si>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</si>
  <si>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</si>
  <si>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</si>
  <si>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</si>
  <si>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</si>
  <si>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</si>
  <si>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</si>
  <si>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</si>
  <si>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</si>
  <si>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</si>
  <si>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</si>
  <si>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</si>
  <si>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</si>
  <si>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</si>
  <si>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</si>
  <si>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</si>
  <si>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</si>
  <si>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</si>
  <si>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</si>
  <si>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</si>
  <si>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</si>
  <si>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</si>
  <si>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</si>
  <si>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</si>
  <si>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</si>
  <si>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</si>
  <si>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</si>
  <si>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</si>
  <si>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</si>
  <si>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</si>
  <si>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</si>
  <si>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</si>
  <si>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</si>
  <si>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</si>
  <si>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</si>
  <si>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</si>
  <si>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</si>
  <si>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</si>
  <si>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</si>
  <si>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</si>
  <si>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</si>
  <si>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</si>
  <si>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</si>
  <si>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</si>
  <si>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</si>
  <si>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</si>
  <si>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</si>
  <si>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</si>
  <si>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</si>
  <si>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</si>
  <si>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</si>
  <si>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</si>
  <si>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</si>
  <si>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</si>
  <si>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</si>
  <si>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</si>
  <si>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</si>
  <si>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</si>
  <si>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</si>
  <si>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</si>
  <si>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</si>
  <si>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</si>
  <si>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</si>
  <si>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</si>
  <si>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</si>
  <si>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</si>
  <si>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</si>
  <si>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</si>
  <si>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</si>
  <si>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</si>
  <si>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</si>
  <si>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</si>
  <si>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</si>
  <si>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</si>
  <si>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</si>
  <si>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</si>
  <si>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</si>
  <si>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</si>
  <si>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</si>
  <si>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</si>
  <si>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</si>
  <si>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</si>
  <si>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</si>
  <si>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</si>
  <si>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</si>
  <si>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</si>
  <si>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</si>
  <si>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</si>
  <si>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</si>
  <si>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</si>
  <si>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</si>
  <si>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</si>
  <si>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</si>
  <si>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</si>
  <si>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</si>
  <si>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</si>
  <si>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</si>
  <si>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</si>
  <si>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</si>
  <si>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</si>
  <si>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</si>
  <si>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</si>
  <si>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</si>
  <si>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</si>
  <si>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</si>
  <si>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</si>
  <si>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</si>
  <si>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</si>
  <si>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</si>
  <si>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</si>
  <si>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</si>
  <si>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</si>
  <si>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</si>
  <si>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</si>
  <si>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</si>
  <si>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</si>
  <si>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</si>
  <si>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</si>
  <si>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</si>
  <si>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</si>
  <si>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</si>
  <si>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</si>
  <si>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</si>
  <si>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</si>
  <si>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</si>
  <si>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</si>
  <si>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</si>
  <si>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</si>
  <si>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</si>
  <si>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</si>
  <si>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</si>
  <si>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</si>
  <si>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</si>
  <si>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</si>
  <si>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</si>
  <si>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</si>
  <si>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</si>
  <si>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</si>
  <si>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</si>
  <si>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</si>
  <si>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</si>
  <si>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</si>
  <si>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</si>
  <si>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</si>
  <si>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</si>
  <si>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</si>
  <si>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</si>
  <si>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</si>
  <si>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</si>
  <si>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</si>
  <si>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</si>
  <si>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</si>
  <si>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</si>
  <si>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</si>
  <si>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</si>
  <si>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</si>
  <si>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</si>
  <si>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</si>
  <si>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</si>
  <si>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</si>
  <si>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</si>
  <si>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</si>
  <si>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</si>
  <si>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</si>
  <si>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</si>
  <si>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</si>
  <si>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</si>
  <si>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</si>
  <si>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</si>
  <si>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</si>
  <si>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</si>
  <si>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</si>
  <si>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</si>
  <si>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</si>
  <si>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</si>
  <si>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</si>
  <si>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</si>
  <si>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</si>
  <si>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</si>
  <si>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</si>
  <si>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</si>
  <si>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</si>
  <si>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</si>
  <si>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</si>
  <si>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</si>
  <si>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</si>
  <si>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</si>
  <si>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</si>
  <si>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</si>
  <si>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</si>
  <si>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</si>
  <si>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</si>
  <si>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</si>
  <si>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</si>
  <si>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</si>
  <si>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</si>
  <si>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</si>
  <si>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</si>
  <si>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</si>
  <si>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</si>
  <si>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</si>
  <si>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</si>
  <si>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</si>
  <si>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</si>
  <si>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</si>
  <si>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</si>
  <si>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</si>
  <si>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</si>
  <si>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</si>
  <si>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</si>
  <si>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</si>
  <si>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</si>
  <si>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</si>
  <si>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</si>
  <si>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</si>
  <si>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</si>
  <si>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</si>
  <si>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</si>
  <si>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</si>
  <si>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</si>
  <si>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</si>
  <si>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</si>
  <si>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</si>
  <si>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</si>
  <si>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</si>
  <si>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</si>
  <si>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</si>
  <si>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</si>
  <si>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</si>
  <si>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</si>
  <si>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</si>
  <si>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</si>
  <si>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</si>
  <si>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</si>
  <si>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</si>
  <si>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</si>
  <si>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</si>
  <si>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</si>
  <si>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</si>
  <si>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</si>
  <si>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</si>
  <si>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</si>
  <si>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</si>
  <si>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</si>
  <si>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</si>
  <si>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</si>
  <si>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</si>
  <si>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</si>
  <si>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</si>
  <si>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</si>
  <si>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</si>
  <si>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</si>
  <si>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</si>
  <si>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</si>
  <si>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</si>
  <si>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</si>
  <si>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</si>
  <si>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</si>
  <si>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</si>
  <si>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</si>
  <si>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</si>
  <si>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</si>
  <si>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</si>
  <si>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</si>
  <si>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</si>
  <si>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</si>
  <si>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</si>
  <si>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</si>
  <si>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</si>
  <si>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</si>
  <si>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</si>
  <si>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</si>
  <si>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</si>
  <si>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</si>
  <si>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</si>
  <si>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</si>
  <si>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</si>
  <si>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</si>
  <si>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</si>
  <si>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</si>
  <si>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</si>
  <si>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</si>
  <si>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</si>
  <si>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</si>
  <si>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</si>
  <si>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</si>
  <si>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</si>
  <si>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</si>
  <si>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</si>
  <si>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</si>
  <si>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</si>
  <si>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</si>
  <si>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</si>
  <si>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</si>
  <si>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</si>
  <si>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</si>
  <si>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</si>
  <si>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</si>
  <si>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</si>
  <si>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</si>
  <si>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</si>
  <si>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</si>
  <si>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</si>
  <si>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</si>
  <si>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</si>
  <si>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</si>
  <si>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</si>
  <si>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</si>
  <si>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</si>
  <si>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</si>
  <si>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</si>
  <si>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</si>
  <si>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</si>
  <si>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</si>
  <si>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</si>
  <si>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</si>
  <si>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</si>
  <si>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</si>
  <si>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</si>
  <si>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</si>
  <si>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</si>
  <si>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</si>
  <si>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</si>
  <si>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</si>
  <si>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</si>
  <si>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</si>
  <si>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</si>
  <si>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</si>
  <si>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</si>
  <si>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</si>
  <si>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</si>
  <si>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</si>
  <si>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</si>
  <si>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</si>
  <si>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</si>
  <si>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</si>
  <si>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</si>
  <si>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</si>
  <si>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</si>
  <si>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</si>
  <si>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</si>
  <si>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</si>
  <si>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</si>
  <si>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</si>
  <si>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</si>
  <si>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</si>
  <si>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</si>
  <si>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</si>
  <si>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</si>
  <si>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</si>
  <si>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</si>
  <si>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</si>
  <si>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</si>
  <si>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</si>
  <si>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</si>
  <si>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</si>
  <si>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</si>
  <si>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</si>
  <si>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</si>
  <si>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</si>
  <si>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</si>
  <si>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</si>
  <si>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</si>
  <si>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</si>
  <si>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</si>
  <si>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</si>
  <si>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</si>
  <si>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</si>
  <si>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</si>
  <si>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</si>
  <si>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</si>
  <si>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</si>
  <si>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</si>
  <si>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</si>
  <si>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</si>
  <si>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</si>
  <si>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</si>
  <si>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</si>
  <si>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</si>
  <si>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</si>
  <si>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</si>
  <si>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</si>
  <si>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</si>
  <si>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</si>
  <si>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</si>
  <si>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</si>
  <si>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</si>
  <si>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</si>
  <si>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</si>
  <si>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</si>
  <si>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</si>
  <si>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</si>
  <si>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</si>
  <si>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</si>
  <si>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</si>
  <si>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</si>
  <si>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</si>
  <si>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</si>
  <si>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</si>
  <si>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</si>
  <si>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</si>
  <si>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</si>
  <si>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</si>
  <si>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</si>
  <si>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</si>
  <si>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</si>
  <si>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</si>
  <si>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</si>
  <si>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</si>
  <si>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</si>
  <si>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</si>
  <si>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</si>
  <si>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</si>
  <si>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</si>
  <si>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</si>
  <si>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</si>
  <si>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</si>
  <si>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</si>
  <si>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</si>
  <si>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</si>
  <si>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</si>
  <si>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</si>
  <si>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</si>
  <si>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</si>
  <si>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</si>
  <si>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</si>
  <si>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</si>
  <si>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</si>
  <si>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</si>
  <si>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</si>
  <si>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</si>
  <si>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</si>
  <si>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</si>
  <si>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</si>
  <si>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</si>
  <si>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</si>
  <si>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</si>
  <si>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</si>
  <si>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</si>
  <si>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</si>
  <si>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</si>
  <si>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</si>
  <si>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</si>
  <si>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</si>
  <si>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</si>
  <si>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</si>
  <si>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</si>
  <si>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</si>
  <si>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</si>
  <si>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</si>
  <si>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</si>
  <si>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</si>
  <si>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</si>
  <si>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</si>
  <si>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</si>
  <si>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</si>
  <si>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</si>
  <si>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</si>
  <si>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</si>
  <si>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</si>
  <si>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</si>
  <si>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</si>
  <si>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</si>
  <si>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</si>
  <si>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</si>
  <si>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</si>
  <si>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</si>
  <si>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</si>
  <si>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</si>
  <si>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</si>
  <si>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</si>
  <si>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</si>
  <si>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</si>
  <si>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</si>
  <si>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</si>
  <si>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</si>
  <si>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</si>
  <si>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</si>
  <si>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</si>
  <si>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</si>
  <si>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</si>
  <si>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</si>
  <si>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</si>
  <si>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</si>
  <si>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</si>
  <si>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</si>
  <si>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</si>
  <si>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</si>
  <si>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</si>
  <si>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</si>
  <si>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</si>
  <si>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</si>
  <si>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</si>
  <si>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</si>
  <si>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</si>
  <si>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</si>
  <si>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</si>
  <si>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</si>
  <si>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</si>
  <si>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</si>
  <si>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</si>
  <si>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</si>
  <si>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</si>
  <si>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</si>
  <si>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</si>
  <si>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</si>
  <si>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</si>
  <si>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</si>
  <si>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</si>
  <si>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</si>
  <si>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</si>
  <si>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</si>
  <si>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</si>
  <si>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</si>
  <si>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</si>
  <si>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</si>
  <si>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</si>
  <si>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</si>
  <si>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</si>
  <si>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</si>
  <si>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</si>
  <si>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</si>
  <si>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</si>
  <si>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</si>
  <si>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</si>
  <si>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</si>
  <si>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</si>
  <si>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</si>
  <si>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</si>
  <si>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</si>
  <si>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</si>
  <si>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</si>
  <si>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</si>
  <si>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</si>
  <si>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</si>
  <si>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</si>
  <si>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</si>
  <si>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</si>
  <si>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</si>
  <si>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</si>
  <si>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</si>
  <si>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</si>
  <si>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</si>
  <si>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</si>
  <si>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</si>
  <si>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</si>
  <si>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</si>
  <si>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</si>
  <si>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</si>
  <si>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</si>
  <si>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</si>
  <si>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</si>
  <si>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</si>
  <si>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</si>
  <si>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</si>
  <si>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</si>
  <si>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</si>
  <si>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</si>
  <si>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</si>
  <si>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</si>
  <si>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</si>
  <si>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</si>
  <si>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</si>
  <si>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</si>
  <si>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</si>
  <si>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</si>
  <si>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</si>
  <si>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</si>
  <si>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</si>
  <si>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</si>
  <si>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</si>
  <si>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</si>
  <si>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</si>
  <si>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</si>
  <si>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</si>
  <si>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</si>
  <si>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</si>
  <si>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</si>
  <si>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</si>
  <si>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</si>
  <si>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</si>
  <si>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</si>
  <si>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</si>
  <si>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</si>
  <si>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</si>
  <si>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</si>
  <si>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</si>
  <si>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</si>
  <si>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</si>
  <si>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</si>
  <si>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</si>
  <si>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</si>
  <si>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</si>
  <si>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</si>
  <si>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</si>
  <si>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</si>
  <si>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</si>
  <si>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</si>
  <si>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</si>
  <si>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</si>
  <si>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</si>
  <si>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</si>
  <si>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</si>
  <si>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</si>
  <si>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</si>
  <si>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</si>
  <si>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</si>
  <si>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</si>
  <si>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</si>
  <si>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</si>
  <si>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</si>
  <si>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</si>
  <si>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</si>
  <si>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</si>
  <si>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</si>
  <si>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</si>
  <si>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</si>
  <si>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</si>
  <si>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</si>
  <si>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</si>
  <si>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</si>
  <si>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</si>
  <si>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</si>
  <si>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</si>
  <si>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</si>
  <si>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</si>
  <si>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</si>
  <si>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</si>
  <si>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</si>
  <si>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</si>
  <si>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</si>
  <si>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</si>
  <si>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</si>
  <si>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</si>
  <si>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</si>
  <si>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</si>
  <si>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</si>
  <si>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</si>
  <si>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</si>
  <si>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</si>
  <si>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</si>
  <si>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</si>
  <si>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</si>
  <si>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</si>
  <si>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</si>
  <si>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</si>
  <si>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</si>
  <si>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</si>
  <si>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</si>
  <si>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</si>
  <si>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</si>
  <si>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</si>
  <si>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</si>
  <si>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</si>
  <si>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</si>
  <si>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</si>
  <si>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</si>
  <si>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</si>
  <si>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</si>
  <si>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</si>
  <si>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</si>
  <si>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</si>
  <si>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</si>
  <si>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</si>
  <si>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</si>
  <si>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</si>
  <si>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</si>
  <si>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</si>
  <si>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</si>
  <si>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</si>
  <si>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</si>
  <si>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</si>
  <si>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</si>
  <si>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</si>
  <si>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</si>
  <si>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</si>
  <si>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</si>
  <si>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</si>
  <si>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</si>
  <si>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</si>
  <si>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</si>
  <si>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</si>
  <si>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</si>
  <si>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</si>
  <si>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</si>
  <si>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</si>
  <si>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</si>
  <si>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</si>
  <si>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</si>
  <si>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</si>
  <si>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</si>
  <si>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</si>
  <si>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</si>
  <si>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</si>
  <si>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</si>
  <si>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</si>
  <si>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</si>
  <si>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</si>
  <si>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</si>
  <si>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</si>
  <si>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</si>
  <si>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</si>
  <si>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</si>
  <si>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</si>
  <si>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</si>
  <si>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</si>
  <si>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</si>
  <si>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</si>
  <si>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</si>
  <si>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</si>
  <si>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</si>
  <si>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</si>
  <si>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</si>
  <si>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</si>
  <si>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</si>
  <si>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</si>
  <si>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</si>
  <si>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</si>
  <si>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</si>
  <si>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</si>
  <si>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</si>
  <si>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</si>
  <si>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</si>
  <si>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</si>
  <si>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</si>
  <si>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</si>
  <si>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</si>
  <si>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</si>
  <si>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</si>
  <si>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</si>
  <si>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</si>
  <si>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</si>
  <si>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</si>
  <si>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</si>
  <si>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</si>
  <si>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</si>
  <si>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</si>
  <si>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</si>
  <si>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</si>
  <si>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</si>
  <si>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</si>
  <si>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</si>
  <si>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</si>
  <si>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</si>
  <si>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</si>
  <si>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</si>
  <si>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</si>
  <si>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</si>
  <si>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</si>
  <si>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</si>
  <si>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</si>
  <si>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</si>
  <si>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</si>
  <si>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</si>
  <si>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</si>
  <si>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</si>
  <si>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</si>
  <si>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</si>
  <si>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</si>
  <si>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</si>
  <si>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</si>
  <si>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</si>
  <si>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</si>
  <si>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</si>
  <si>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</si>
  <si>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</si>
  <si>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</si>
  <si>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</si>
  <si>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</si>
  <si>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</si>
  <si>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</si>
  <si>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</si>
  <si>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</si>
  <si>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</si>
  <si>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</si>
  <si>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</si>
  <si>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</si>
  <si>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</si>
  <si>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</si>
  <si>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</si>
  <si>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</si>
  <si>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</si>
  <si>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</si>
  <si>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</si>
  <si>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</si>
  <si>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</si>
  <si>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</si>
  <si>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</si>
  <si>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</si>
  <si>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</si>
  <si>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</si>
  <si>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</si>
  <si>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</si>
  <si>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</si>
  <si>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</si>
  <si>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</si>
  <si>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</si>
  <si>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</si>
  <si>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</si>
  <si>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</si>
  <si>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</si>
  <si>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</si>
  <si>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</si>
  <si>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</si>
  <si>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</si>
  <si>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</si>
  <si>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</si>
  <si>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</si>
  <si>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</si>
  <si>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</si>
  <si>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</si>
  <si>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</si>
  <si>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</si>
  <si>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</si>
  <si>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</si>
  <si>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</si>
  <si>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</si>
  <si>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</si>
  <si>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</si>
  <si>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</si>
  <si>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</si>
  <si>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</si>
  <si>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</si>
  <si>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</si>
  <si>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</si>
  <si>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</si>
  <si>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</si>
  <si>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</si>
  <si>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</si>
  <si>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</si>
  <si>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</si>
  <si>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</si>
  <si>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</si>
  <si>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</si>
  <si>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</si>
  <si>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</si>
  <si>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</si>
  <si>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</si>
  <si>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</si>
  <si>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</si>
  <si>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</si>
  <si>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</si>
  <si>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</si>
  <si>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</si>
  <si>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</si>
  <si>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</si>
  <si>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</si>
  <si>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</si>
  <si>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</si>
  <si>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</si>
  <si>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</si>
  <si>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</si>
  <si>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</si>
  <si>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</si>
  <si>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</si>
  <si>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</si>
  <si>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</si>
  <si>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</si>
  <si>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</si>
  <si>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</si>
  <si>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</si>
  <si>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</si>
  <si>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</si>
  <si>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</si>
  <si>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</si>
  <si>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</si>
  <si>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</si>
  <si>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</si>
  <si>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</si>
  <si>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</si>
  <si>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</si>
  <si>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</si>
  <si>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</si>
  <si>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</si>
  <si>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</si>
  <si>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</si>
  <si>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</si>
  <si>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</si>
  <si>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</si>
  <si>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</si>
  <si>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</si>
  <si>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</si>
  <si>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</si>
  <si>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</si>
  <si>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</si>
  <si>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</si>
  <si>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</si>
  <si>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</si>
  <si>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</si>
  <si>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</si>
  <si>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</si>
  <si>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</si>
  <si>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</si>
  <si>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</si>
  <si>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</si>
  <si>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</si>
  <si>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</si>
  <si>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</si>
  <si>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</si>
  <si>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</si>
  <si>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</si>
  <si>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</si>
  <si>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</si>
  <si>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</si>
  <si>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</si>
  <si>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</si>
  <si>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</si>
  <si>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</si>
  <si>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</si>
  <si>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</si>
  <si>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</si>
  <si>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</si>
  <si>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</si>
  <si>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</si>
  <si>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</si>
  <si>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</si>
  <si>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</si>
  <si>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</si>
  <si>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</si>
  <si>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</si>
  <si>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</si>
  <si>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</si>
  <si>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</si>
  <si>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</si>
  <si>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</si>
  <si>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</si>
  <si>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</si>
  <si>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</si>
  <si>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</si>
  <si>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</si>
  <si>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</si>
  <si>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</si>
  <si>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</si>
  <si>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</si>
  <si>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</si>
  <si>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</si>
  <si>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</si>
  <si>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</si>
  <si>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</si>
  <si>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</si>
  <si>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</si>
  <si>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</si>
  <si>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</si>
  <si>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</si>
  <si>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</si>
  <si>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</si>
  <si>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</si>
  <si>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</si>
  <si>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</si>
  <si>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</si>
  <si>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</si>
  <si>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</si>
  <si>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</si>
  <si>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</si>
  <si>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</si>
  <si>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</si>
  <si>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</si>
  <si>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</si>
  <si>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</si>
  <si>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</si>
  <si>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</si>
  <si>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</si>
  <si>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</si>
  <si>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</si>
  <si>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</si>
  <si>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</si>
  <si>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</si>
  <si>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</si>
  <si>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</si>
  <si>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</si>
  <si>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</si>
  <si>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</si>
  <si>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</si>
  <si>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</si>
  <si>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</si>
  <si>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</si>
  <si>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</si>
  <si>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</si>
  <si>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</si>
  <si>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</si>
  <si>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</si>
  <si>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</si>
  <si>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</si>
  <si>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</si>
  <si>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</si>
  <si>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</si>
  <si>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</si>
  <si>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</si>
  <si>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</si>
  <si>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</si>
  <si>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</si>
  <si>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</si>
  <si>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</si>
  <si>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</si>
  <si>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</si>
  <si>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</si>
  <si>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</si>
  <si>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</si>
  <si>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</si>
  <si>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</si>
  <si>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</si>
  <si>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</si>
  <si>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</si>
  <si>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</si>
  <si>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</si>
  <si>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</si>
  <si>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</si>
  <si>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</si>
  <si>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</si>
  <si>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</si>
  <si>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</si>
  <si>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</si>
  <si>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</si>
  <si>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</si>
  <si>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</si>
  <si>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</si>
  <si>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</si>
  <si>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</si>
  <si>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</si>
  <si>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</si>
  <si>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</si>
  <si>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</si>
  <si>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</si>
  <si>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</si>
  <si>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</si>
  <si>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</si>
  <si>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</si>
  <si>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</si>
  <si>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</si>
  <si>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</si>
  <si>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</si>
  <si>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</si>
  <si>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</si>
  <si>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</si>
  <si>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</si>
  <si>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</si>
  <si>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</si>
  <si>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</si>
  <si>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</si>
  <si>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</si>
  <si>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</si>
  <si>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</si>
  <si>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</si>
  <si>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</si>
  <si>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</si>
  <si>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</si>
  <si>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</si>
  <si>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</si>
  <si>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</si>
  <si>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</si>
  <si>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</si>
  <si>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</si>
  <si>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</si>
  <si>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</si>
  <si>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</si>
  <si>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</si>
  <si>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</si>
  <si>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</si>
  <si>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</si>
  <si>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</si>
  <si>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</si>
  <si>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</si>
  <si>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</si>
  <si>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</si>
  <si>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</si>
  <si>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</si>
  <si>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</si>
  <si>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</si>
  <si>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</si>
  <si>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</si>
  <si>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</si>
  <si>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</si>
  <si>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</si>
  <si>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</si>
  <si>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</si>
  <si>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</si>
  <si>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</si>
  <si>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</si>
  <si>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</si>
  <si>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</si>
  <si>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</si>
  <si>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</si>
  <si>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</si>
  <si>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</si>
  <si>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</si>
  <si>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</si>
  <si>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</si>
  <si>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</si>
  <si>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</si>
  <si>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</si>
  <si>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</si>
  <si>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</si>
  <si>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</si>
  <si>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</si>
  <si>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</si>
  <si>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</si>
  <si>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</si>
  <si>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</si>
  <si>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</si>
  <si>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</si>
  <si>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</si>
  <si>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</si>
  <si>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</si>
  <si>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</si>
  <si>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</si>
  <si>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</si>
  <si>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</si>
  <si>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</si>
  <si>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</si>
  <si>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</si>
  <si>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</si>
  <si>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</si>
  <si>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</si>
  <si>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</si>
  <si>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</si>
  <si>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</si>
  <si>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</si>
  <si>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</si>
  <si>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</si>
  <si>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</si>
  <si>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</si>
  <si>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</si>
  <si>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</si>
  <si>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</si>
  <si>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</si>
  <si>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</si>
  <si>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</si>
  <si>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</si>
  <si>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</si>
  <si>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</si>
  <si>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</si>
  <si>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</si>
  <si>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</si>
  <si>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</si>
  <si>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</si>
  <si>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</si>
  <si>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</si>
  <si>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</si>
  <si>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</si>
  <si>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</si>
  <si>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</si>
  <si>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</si>
  <si>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</si>
  <si>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</si>
  <si>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</si>
  <si>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</si>
  <si>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</si>
  <si>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</si>
  <si>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</si>
  <si>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</si>
  <si>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</si>
  <si>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</si>
  <si>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</si>
  <si>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</si>
  <si>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</si>
  <si>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</si>
  <si>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</si>
  <si>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</si>
  <si>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</si>
  <si>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</si>
  <si>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</si>
  <si>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</si>
  <si>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</si>
  <si>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</si>
  <si>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</si>
  <si>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</si>
  <si>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</si>
  <si>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</si>
  <si>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</si>
  <si>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</si>
  <si>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</si>
  <si>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</si>
  <si>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</si>
  <si>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</si>
  <si>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</si>
  <si>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</si>
  <si>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</si>
  <si>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</si>
  <si>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</si>
  <si>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</si>
  <si>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</si>
  <si>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</si>
  <si>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</si>
  <si>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</si>
  <si>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</si>
  <si>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</si>
  <si>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</si>
  <si>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</si>
  <si>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</si>
  <si>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</si>
  <si>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</si>
  <si>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</si>
  <si>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</si>
  <si>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</si>
  <si>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</si>
  <si>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</si>
  <si>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</si>
  <si>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</si>
  <si>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</si>
  <si>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</si>
  <si>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</si>
  <si>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</si>
  <si>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</si>
  <si>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</si>
  <si>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</si>
  <si>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</si>
  <si>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</si>
  <si>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</si>
  <si>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</si>
  <si>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</si>
  <si>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</si>
  <si>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</si>
  <si>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</si>
  <si>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</si>
  <si>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</si>
  <si>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</si>
  <si>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</si>
  <si>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</si>
  <si>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</si>
  <si>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</si>
  <si>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</si>
  <si>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</si>
  <si>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</si>
  <si>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</si>
  <si>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</si>
  <si>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</si>
  <si>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</si>
  <si>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</si>
  <si>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</si>
  <si>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</si>
  <si>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</si>
  <si>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</si>
  <si>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</si>
  <si>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</si>
  <si>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</si>
  <si>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</si>
  <si>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</si>
  <si>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</si>
  <si>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</si>
  <si>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</si>
  <si>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</si>
  <si>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</si>
  <si>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</si>
  <si>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</si>
  <si>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</si>
  <si>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</si>
  <si>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</si>
  <si>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</si>
  <si>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</si>
  <si>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</si>
  <si>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</si>
  <si>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</si>
  <si>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</si>
  <si>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</si>
  <si>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</si>
  <si>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</si>
  <si>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</si>
  <si>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</si>
  <si>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</si>
  <si>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</si>
  <si>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</si>
  <si>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</si>
  <si>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</si>
  <si>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</si>
  <si>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</si>
  <si>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</si>
  <si>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</si>
  <si>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</si>
  <si>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</si>
  <si>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</si>
  <si>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</si>
  <si>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</si>
  <si>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</si>
  <si>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</si>
  <si>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</si>
  <si>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</si>
  <si>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</si>
  <si>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</si>
  <si>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</si>
  <si>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</si>
  <si>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</si>
  <si>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</si>
  <si>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</si>
  <si>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</si>
  <si>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</si>
  <si>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</si>
  <si>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</si>
  <si>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</si>
  <si>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</si>
  <si>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</si>
  <si>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</si>
  <si>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</si>
  <si>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</si>
  <si>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</si>
  <si>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</si>
  <si>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</si>
  <si>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</si>
  <si>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</si>
  <si>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</si>
  <si>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</si>
  <si>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</si>
  <si>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</si>
  <si>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</si>
  <si>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</si>
  <si>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</si>
  <si>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</si>
  <si>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</si>
  <si>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</si>
  <si>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</si>
  <si>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</si>
  <si>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</si>
  <si>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</si>
  <si>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</si>
  <si>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</si>
  <si>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</si>
  <si>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</si>
  <si>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</si>
  <si>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</si>
  <si>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</si>
  <si>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</si>
  <si>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</si>
  <si>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</si>
  <si>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</si>
  <si>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</si>
  <si>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</si>
  <si>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</si>
  <si>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</si>
  <si>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</si>
  <si>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</si>
  <si>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</si>
  <si>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</si>
  <si>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</si>
  <si>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</si>
  <si>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</si>
  <si>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</si>
  <si>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</si>
  <si>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</si>
  <si>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</si>
  <si>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</si>
  <si>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</si>
  <si>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</si>
  <si>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</si>
  <si>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</si>
  <si>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</si>
  <si>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</si>
  <si>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</si>
  <si>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</si>
  <si>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</si>
  <si>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</si>
  <si>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</si>
  <si>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</si>
  <si>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</si>
  <si>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</si>
  <si>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</si>
  <si>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</si>
  <si>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</si>
  <si>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</si>
  <si>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</si>
  <si>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</si>
  <si>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</si>
  <si>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</si>
  <si>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</si>
  <si>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</si>
  <si>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</si>
  <si>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</si>
  <si>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</si>
  <si>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</si>
  <si>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</si>
  <si>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</si>
  <si>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</si>
  <si>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</si>
  <si>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</si>
  <si>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</si>
  <si>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</si>
  <si>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</si>
  <si>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</si>
  <si>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</si>
  <si>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</si>
  <si>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</si>
  <si>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</si>
  <si>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</si>
  <si>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</si>
  <si>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</si>
  <si>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</si>
  <si>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</si>
  <si>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</si>
  <si>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</si>
  <si>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</si>
  <si>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</si>
  <si>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</si>
  <si>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</si>
  <si>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</si>
  <si>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</si>
  <si>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</si>
  <si>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</si>
  <si>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</si>
  <si>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</si>
  <si>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</si>
  <si>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</si>
  <si>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</si>
  <si>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</si>
  <si>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</si>
  <si>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</si>
  <si>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</si>
  <si>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</si>
  <si>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</si>
  <si>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</si>
  <si>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</si>
  <si>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</si>
  <si>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</si>
  <si>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</si>
  <si>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</si>
  <si>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</si>
  <si>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</si>
  <si>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</si>
  <si>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</si>
  <si>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</si>
  <si>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</si>
  <si>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</si>
  <si>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</si>
  <si>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</si>
  <si>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</si>
  <si>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</si>
  <si>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</si>
  <si>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</si>
  <si>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</si>
  <si>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</si>
  <si>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</si>
  <si>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</si>
  <si>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</si>
  <si>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</si>
  <si>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</si>
  <si>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</si>
  <si>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</si>
  <si>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</si>
  <si>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</si>
  <si>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</si>
  <si>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</si>
  <si>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</si>
  <si>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</si>
  <si>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</si>
  <si>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</si>
  <si>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</si>
  <si>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</si>
  <si>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</si>
  <si>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</si>
  <si>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</si>
  <si>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</si>
  <si>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</si>
  <si>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</si>
  <si>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</si>
  <si>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</si>
  <si>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</si>
  <si>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</si>
  <si>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</si>
  <si>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</si>
  <si>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</si>
  <si>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</si>
  <si>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</si>
  <si>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</si>
  <si>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</si>
  <si>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</si>
  <si>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</si>
  <si>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</si>
  <si>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</si>
  <si>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</si>
  <si>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</si>
  <si>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</si>
  <si>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</si>
  <si>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</si>
  <si>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</si>
  <si>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</si>
  <si>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</si>
  <si>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</si>
  <si>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</si>
  <si>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</si>
  <si>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</si>
  <si>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</si>
  <si>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</si>
  <si>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</si>
  <si>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</si>
  <si>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</si>
  <si>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</si>
  <si>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</si>
  <si>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</si>
  <si>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</si>
  <si>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</si>
  <si>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</si>
  <si>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</si>
  <si>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</si>
  <si>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</si>
  <si>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</si>
  <si>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</si>
  <si>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</si>
  <si>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</si>
  <si>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</si>
  <si>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</si>
  <si>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</si>
  <si>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</si>
  <si>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</si>
  <si>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</si>
  <si>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</si>
  <si>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</si>
  <si>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</si>
  <si>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</si>
  <si>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</si>
  <si>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</si>
  <si>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</si>
  <si>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</si>
  <si>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</si>
  <si>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</si>
  <si>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</si>
  <si>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</si>
  <si>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</si>
  <si>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</si>
  <si>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</si>
  <si>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</si>
  <si>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</si>
  <si>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</si>
  <si>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</si>
  <si>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</si>
  <si>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</si>
  <si>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</si>
  <si>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</si>
  <si>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</si>
  <si>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</si>
  <si>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</si>
  <si>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</si>
  <si>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</si>
  <si>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</si>
  <si>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</si>
  <si>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</si>
  <si>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</si>
  <si>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</si>
  <si>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</si>
  <si>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</si>
  <si>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</si>
  <si>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</si>
  <si>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</si>
  <si>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</si>
  <si>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</si>
  <si>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</si>
  <si>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</si>
  <si>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</si>
  <si>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</si>
  <si>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</si>
  <si>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</si>
  <si>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</si>
  <si>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</si>
  <si>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</si>
  <si>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</si>
  <si>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</si>
  <si>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</si>
  <si>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</si>
  <si>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</si>
  <si>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</si>
  <si>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</si>
  <si>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</si>
  <si>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</si>
  <si>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</si>
  <si>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</si>
  <si>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</si>
  <si>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</si>
  <si>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</si>
  <si>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</si>
  <si>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</si>
  <si>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</si>
  <si>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</si>
  <si>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</si>
  <si>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</si>
  <si>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</si>
  <si>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</si>
  <si>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</si>
  <si>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</si>
  <si>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</si>
  <si>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</si>
  <si>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</si>
  <si>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</si>
  <si>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</si>
  <si>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</si>
  <si>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</si>
  <si>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</si>
  <si>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</si>
  <si>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</si>
  <si>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</si>
  <si>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</si>
  <si>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</si>
  <si>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</si>
  <si>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</si>
  <si>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</si>
  <si>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</si>
  <si>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</si>
  <si>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</si>
  <si>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</si>
  <si>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</si>
  <si>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</si>
  <si>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</si>
  <si>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</si>
  <si>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</si>
  <si>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</si>
  <si>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</si>
  <si>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</si>
  <si>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</si>
  <si>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</si>
  <si>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</si>
  <si>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</si>
  <si>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</si>
  <si>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</si>
  <si>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</si>
  <si>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</si>
  <si>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</si>
  <si>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</si>
  <si>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</si>
  <si>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</si>
  <si>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</si>
  <si>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</si>
  <si>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</si>
  <si>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</si>
  <si>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</si>
  <si>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</si>
  <si>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</si>
  <si>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</si>
  <si>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</si>
  <si>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</si>
  <si>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</si>
  <si>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</si>
  <si>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</si>
  <si>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</si>
  <si>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</si>
  <si>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</si>
  <si>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</si>
  <si>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</si>
  <si>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</si>
  <si>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</si>
  <si>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</si>
  <si>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</si>
  <si>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</si>
  <si>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</si>
  <si>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</si>
  <si>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</si>
  <si>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</si>
  <si>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</si>
  <si>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</si>
  <si>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</si>
  <si>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</si>
  <si>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</si>
  <si>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</si>
  <si>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</si>
  <si>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</si>
  <si>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</si>
  <si>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</si>
  <si>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</si>
  <si>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</si>
  <si>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</si>
  <si>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</si>
  <si>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</si>
  <si>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</si>
  <si>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</si>
  <si>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</si>
  <si>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</si>
  <si>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</si>
  <si>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</si>
  <si>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</si>
  <si>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</si>
  <si>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</si>
  <si>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</si>
  <si>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</si>
  <si>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</si>
  <si>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</si>
  <si>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</si>
  <si>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</si>
  <si>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</si>
  <si>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</si>
  <si>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</si>
  <si>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</si>
  <si>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</si>
  <si>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</si>
  <si>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</si>
  <si>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</si>
  <si>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</si>
  <si>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</si>
  <si>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</si>
  <si>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</si>
  <si>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</si>
  <si>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</si>
  <si>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</si>
  <si>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</si>
  <si>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</si>
  <si>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</si>
  <si>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</si>
  <si>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</si>
  <si>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</si>
  <si>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</si>
  <si>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</si>
  <si>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</si>
  <si>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</si>
  <si>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</si>
  <si>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</si>
  <si>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</si>
  <si>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</si>
  <si>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</si>
  <si>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</si>
  <si>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</si>
  <si>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</si>
  <si>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</si>
  <si>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</si>
  <si>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</si>
  <si>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</si>
  <si>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</si>
  <si>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</si>
  <si>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</si>
  <si>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</si>
  <si>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</si>
  <si>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</si>
  <si>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</si>
  <si>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</si>
  <si>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</si>
  <si>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</si>
  <si>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</si>
  <si>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</si>
  <si>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</si>
  <si>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</si>
  <si>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</si>
  <si>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</si>
  <si>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</si>
  <si>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</si>
  <si>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</si>
  <si>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</si>
  <si>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</si>
  <si>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</si>
  <si>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</si>
  <si>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</si>
  <si>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</si>
  <si>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</si>
  <si>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</si>
  <si>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</si>
  <si>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</si>
  <si>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</si>
  <si>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</si>
  <si>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</si>
  <si>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</si>
  <si>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</si>
  <si>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</si>
  <si>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</si>
  <si>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</si>
  <si>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</si>
  <si>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</si>
  <si>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</si>
  <si>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</si>
  <si>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</si>
  <si>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</si>
  <si>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</si>
  <si>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</si>
  <si>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</si>
  <si>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</si>
  <si>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</si>
  <si>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</si>
  <si>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</si>
  <si>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</si>
  <si>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</si>
  <si>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</si>
  <si>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</si>
  <si>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</si>
  <si>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</si>
  <si>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</si>
  <si>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</si>
  <si>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</si>
  <si>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</si>
  <si>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</si>
  <si>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</si>
  <si>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</si>
  <si>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</si>
  <si>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</si>
  <si>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</si>
  <si>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</si>
  <si>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</si>
  <si>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</si>
  <si>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</si>
  <si>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</si>
  <si>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</si>
  <si>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</si>
  <si>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</si>
  <si>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</si>
  <si>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</si>
  <si>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</si>
  <si>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</si>
  <si>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</si>
  <si>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</si>
  <si>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</si>
  <si>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</si>
  <si>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</si>
  <si>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</si>
  <si>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</si>
  <si>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</si>
  <si>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</si>
  <si>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</si>
  <si>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</si>
  <si>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</si>
  <si>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</si>
  <si>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</si>
  <si>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</si>
  <si>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</si>
  <si>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</si>
  <si>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</si>
  <si>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</si>
  <si>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</si>
  <si>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</si>
  <si>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</si>
  <si>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</si>
  <si>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</si>
  <si>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</si>
  <si>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</si>
  <si>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</si>
  <si>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</si>
  <si>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</si>
  <si>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</si>
  <si>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</si>
  <si>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</si>
  <si>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</si>
  <si>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</si>
  <si>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</si>
  <si>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</si>
  <si>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</si>
  <si>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</si>
  <si>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</si>
  <si>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</si>
  <si>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</si>
  <si>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</si>
  <si>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</si>
  <si>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</si>
  <si>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</si>
  <si>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</si>
  <si>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</si>
  <si>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</si>
  <si>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</si>
  <si>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</si>
  <si>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</si>
  <si>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</si>
  <si>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</si>
  <si>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</si>
  <si>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</si>
  <si>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</si>
  <si>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</si>
  <si>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</si>
  <si>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</si>
  <si>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</si>
  <si>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</si>
  <si>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</si>
  <si>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</si>
  <si>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</si>
  <si>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</si>
  <si>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</si>
  <si>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</si>
  <si>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</si>
  <si>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</si>
  <si>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</si>
  <si>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</si>
  <si>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</si>
  <si>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</si>
  <si>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</si>
  <si>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</si>
  <si>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</si>
  <si>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</si>
  <si>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</si>
  <si>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</si>
  <si>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</si>
  <si>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</si>
  <si>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</si>
  <si>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</si>
  <si>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</si>
  <si>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</si>
  <si>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</si>
  <si>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</si>
  <si>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</si>
  <si>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</si>
  <si>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</si>
  <si>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</si>
  <si>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</si>
  <si>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</si>
  <si>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</si>
  <si>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</si>
  <si>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</si>
  <si>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</si>
  <si>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</si>
  <si>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</si>
  <si>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</si>
  <si>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</si>
  <si>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</si>
  <si>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</si>
  <si>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</si>
  <si>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</si>
  <si>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</si>
  <si>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</si>
  <si>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</si>
  <si>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</si>
  <si>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</si>
  <si>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</si>
  <si>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</si>
  <si>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</si>
  <si>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</si>
  <si>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</si>
  <si>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</si>
  <si>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</si>
  <si>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</si>
  <si>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</si>
  <si>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</si>
  <si>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</si>
  <si>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</si>
  <si>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</si>
  <si>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</si>
  <si>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</si>
  <si>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</si>
  <si>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</si>
  <si>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</si>
  <si>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</si>
  <si>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</si>
  <si>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</si>
  <si>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</si>
  <si>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</si>
  <si>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</si>
  <si>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</si>
  <si>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</si>
  <si>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</si>
  <si>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</si>
  <si>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</si>
  <si>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</si>
  <si>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</si>
  <si>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</si>
  <si>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</si>
  <si>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</si>
  <si>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</si>
  <si>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</si>
  <si>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</si>
  <si>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</si>
  <si>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</si>
  <si>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</si>
  <si>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</si>
  <si>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</si>
  <si>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</si>
  <si>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</si>
  <si>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</si>
  <si>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</si>
  <si>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</si>
  <si>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</si>
  <si>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</si>
  <si>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</si>
  <si>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</si>
  <si>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</si>
  <si>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</si>
  <si>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</si>
  <si>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</si>
  <si>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</si>
  <si>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</si>
  <si>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</si>
  <si>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</si>
  <si>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</si>
  <si>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</si>
  <si>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</si>
  <si>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</si>
  <si>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</si>
  <si>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</si>
  <si>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</si>
  <si>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</si>
  <si>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</si>
  <si>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</si>
  <si>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</si>
  <si>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</si>
  <si>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</si>
  <si>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</si>
  <si>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</si>
  <si>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</si>
  <si>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</si>
  <si>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</si>
  <si>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</si>
  <si>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</si>
  <si>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</si>
  <si>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</si>
  <si>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</si>
  <si>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</si>
  <si>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</si>
  <si>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</si>
  <si>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</si>
  <si>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</si>
  <si>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</si>
  <si>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</si>
  <si>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</si>
  <si>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</si>
  <si>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</si>
  <si>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</si>
  <si>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</si>
  <si>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</si>
  <si>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</si>
  <si>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</si>
  <si>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</si>
  <si>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</si>
  <si>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</si>
  <si>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</si>
  <si>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</si>
  <si>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</si>
  <si>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</si>
  <si>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</si>
  <si>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</si>
  <si>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</si>
  <si>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</si>
  <si>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</si>
  <si>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</si>
  <si>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</si>
  <si>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</si>
  <si>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</si>
  <si>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</si>
  <si>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</si>
  <si>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</si>
  <si>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</si>
  <si>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</si>
  <si>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</si>
  <si>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</si>
  <si>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</si>
  <si>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</si>
  <si>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</si>
  <si>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</si>
  <si>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</si>
  <si>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</si>
  <si>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</si>
  <si>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</si>
  <si>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</si>
  <si>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</si>
  <si>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</si>
  <si>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</si>
  <si>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</si>
  <si>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</si>
  <si>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</si>
  <si>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</si>
  <si>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</si>
  <si>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</si>
  <si>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</si>
  <si>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</si>
  <si>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</si>
  <si>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</si>
  <si>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</si>
  <si>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</si>
  <si>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</si>
  <si>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</si>
  <si>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</si>
  <si>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</si>
  <si>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</si>
  <si>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</si>
  <si>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</si>
  <si>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</si>
  <si>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</si>
  <si>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</si>
  <si>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</si>
  <si>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</si>
  <si>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</si>
  <si>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</si>
  <si>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</si>
  <si>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</si>
  <si>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</si>
  <si>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</si>
  <si>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</si>
  <si>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</si>
  <si>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</si>
  <si>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</si>
  <si>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</si>
  <si>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</si>
  <si>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</si>
  <si>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</si>
  <si>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</si>
  <si>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</si>
  <si>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</si>
  <si>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</si>
  <si>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</si>
  <si>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</si>
  <si>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</si>
  <si>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</si>
  <si>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</si>
  <si>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</si>
  <si>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</si>
  <si>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</si>
  <si>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</si>
  <si>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</si>
  <si>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</si>
  <si>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</si>
  <si>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</si>
  <si>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</si>
  <si>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</si>
  <si>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</si>
  <si>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</si>
  <si>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</si>
  <si>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</si>
  <si>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</si>
  <si>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</si>
  <si>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</si>
  <si>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</si>
  <si>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</si>
  <si>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</si>
  <si>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</si>
  <si>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</si>
  <si>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</si>
  <si>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</si>
  <si>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</si>
  <si>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</si>
  <si>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</si>
  <si>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</si>
  <si>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</si>
  <si>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</si>
  <si>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</si>
  <si>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</si>
  <si>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</si>
  <si>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</si>
  <si>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</si>
  <si>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</si>
  <si>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</si>
  <si>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</si>
  <si>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</si>
  <si>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</si>
  <si>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</si>
  <si>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</si>
  <si>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</si>
  <si>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</si>
  <si>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</si>
  <si>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</si>
  <si>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</si>
  <si>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</si>
  <si>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</si>
  <si>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</si>
  <si>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</si>
  <si>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</si>
  <si>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</si>
  <si>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</si>
  <si>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</si>
  <si>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</si>
  <si>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</si>
  <si>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</si>
  <si>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</si>
  <si>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</si>
  <si>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</si>
  <si>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</si>
  <si>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</si>
  <si>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</si>
  <si>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</si>
  <si>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</si>
  <si>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</si>
  <si>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</si>
  <si>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</si>
  <si>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</si>
  <si>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</si>
  <si>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</si>
  <si>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</si>
  <si>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</si>
  <si>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</si>
  <si>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</si>
  <si>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</si>
  <si>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</si>
  <si>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</si>
  <si>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</si>
  <si>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</si>
  <si>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</si>
  <si>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</si>
  <si>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</si>
  <si>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</si>
  <si>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</si>
  <si>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</si>
  <si>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</si>
  <si>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</si>
  <si>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</si>
  <si>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</si>
  <si>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</si>
  <si>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</si>
  <si>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</si>
  <si>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</si>
  <si>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</si>
  <si>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</si>
  <si>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</si>
  <si>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</si>
  <si>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</si>
  <si>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</si>
  <si>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</si>
  <si>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</si>
  <si>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</si>
  <si>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</si>
  <si>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</si>
  <si>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</si>
  <si>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</si>
  <si>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</si>
  <si>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</si>
  <si>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</si>
  <si>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</si>
  <si>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</si>
  <si>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</si>
  <si>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</si>
  <si>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</si>
  <si>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</si>
  <si>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</si>
  <si>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</si>
  <si>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</si>
  <si>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</si>
  <si>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</si>
  <si>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</si>
  <si>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</si>
  <si>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</si>
  <si>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</si>
  <si>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</si>
  <si>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</si>
  <si>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</si>
  <si>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</si>
  <si>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</si>
  <si>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</si>
  <si>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</si>
  <si>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</si>
  <si>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</si>
  <si>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</si>
  <si>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</si>
  <si>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</si>
  <si>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</si>
  <si>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</si>
  <si>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</si>
  <si>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</si>
  <si>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</si>
  <si>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</si>
  <si>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</si>
  <si>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</si>
  <si>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</si>
  <si>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</si>
  <si>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</si>
  <si>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</si>
  <si>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</si>
  <si>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</si>
  <si>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</si>
  <si>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</si>
  <si>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</si>
  <si>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</si>
  <si>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</si>
  <si>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</si>
  <si>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</si>
  <si>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</si>
  <si>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</si>
  <si>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</si>
  <si>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</si>
  <si>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</si>
  <si>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</si>
  <si>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</si>
  <si>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</si>
  <si>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</si>
  <si>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</si>
  <si>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</si>
  <si>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</si>
  <si>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</si>
  <si>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</si>
  <si>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</si>
  <si>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</si>
  <si>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</si>
  <si>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</si>
  <si>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</si>
  <si>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</si>
  <si>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</si>
  <si>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</si>
  <si>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</si>
  <si>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</si>
  <si>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</si>
  <si>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</si>
  <si>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</si>
  <si>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</si>
  <si>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</si>
  <si>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</si>
  <si>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</si>
  <si>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</si>
  <si>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</si>
  <si>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</si>
  <si>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</si>
  <si>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</si>
  <si>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</si>
  <si>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</si>
  <si>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</si>
  <si>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</si>
  <si>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</si>
  <si>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</si>
  <si>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</si>
  <si>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</si>
  <si>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</si>
  <si>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</si>
  <si>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</si>
  <si>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</si>
  <si>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</si>
  <si>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</si>
  <si>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</si>
  <si>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</si>
  <si>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</si>
  <si>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</si>
  <si>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</si>
  <si>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</si>
  <si>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</si>
  <si>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</si>
  <si>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</si>
  <si>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</si>
  <si>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</si>
  <si>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</si>
  <si>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</si>
  <si>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</si>
  <si>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</si>
  <si>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</si>
  <si>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</si>
  <si>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</si>
  <si>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</si>
  <si>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</si>
  <si>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</si>
  <si>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</si>
  <si>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</si>
  <si>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</si>
  <si>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</si>
  <si>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</si>
  <si>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</si>
  <si>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</si>
  <si>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</si>
  <si>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</si>
  <si>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</si>
  <si>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</si>
  <si>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</si>
  <si>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</si>
  <si>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</si>
  <si>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</si>
  <si>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</si>
  <si>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</si>
  <si>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</si>
  <si>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</si>
  <si>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</si>
  <si>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</si>
  <si>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</si>
  <si>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</si>
  <si>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</si>
  <si>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</si>
  <si>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</si>
  <si>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</si>
  <si>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</si>
  <si>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</si>
  <si>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</si>
  <si>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</si>
  <si>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</si>
  <si>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</si>
  <si>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</si>
  <si>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</si>
  <si>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</si>
  <si>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</si>
  <si>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</si>
  <si>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</si>
  <si>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</si>
  <si>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</si>
  <si>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</si>
  <si>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</si>
  <si>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</si>
  <si>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</si>
  <si>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</si>
  <si>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</si>
  <si>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</si>
  <si>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</si>
  <si>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</si>
  <si>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</si>
  <si>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</si>
  <si>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</si>
  <si>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</si>
  <si>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</si>
  <si>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</si>
  <si>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</si>
  <si>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</si>
  <si>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</si>
  <si>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</si>
  <si>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</si>
  <si>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</si>
  <si>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</si>
  <si>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</si>
  <si>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</si>
  <si>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</si>
  <si>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</si>
  <si>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</si>
  <si>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</si>
  <si>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</si>
  <si>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</si>
  <si>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</si>
  <si>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</si>
  <si>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</si>
  <si>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</si>
  <si>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</si>
  <si>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</si>
  <si>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</si>
  <si>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</si>
  <si>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</si>
  <si>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</si>
  <si>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</si>
  <si>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</si>
  <si>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</si>
  <si>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</si>
  <si>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</si>
  <si>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</si>
  <si>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</si>
  <si>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</si>
  <si>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</si>
  <si>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</si>
  <si>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</si>
  <si>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</si>
  <si>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</si>
  <si>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</si>
  <si>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</si>
  <si>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</si>
  <si>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</si>
  <si>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</si>
  <si>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</si>
  <si>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</si>
  <si>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</si>
  <si>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</si>
  <si>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</si>
  <si>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</si>
  <si>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</si>
  <si>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</si>
  <si>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</si>
  <si>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</si>
  <si>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</si>
  <si>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</si>
  <si>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</si>
  <si>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</si>
  <si>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</si>
  <si>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</si>
  <si>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</si>
  <si>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</si>
  <si>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</si>
  <si>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</si>
  <si>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</si>
  <si>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</si>
  <si>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</si>
  <si>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</si>
  <si>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</si>
  <si>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</si>
  <si>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</si>
  <si>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</si>
  <si>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</si>
  <si>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</si>
  <si>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</si>
  <si>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</si>
  <si>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</si>
  <si>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</si>
  <si>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</si>
  <si>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</si>
  <si>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</si>
  <si>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</si>
  <si>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</si>
  <si>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</si>
  <si>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</si>
  <si>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</si>
  <si>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</si>
  <si>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</si>
  <si>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</si>
  <si>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</si>
  <si>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</si>
  <si>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</si>
  <si>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</si>
  <si>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</si>
  <si>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</si>
  <si>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</si>
  <si>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</si>
  <si>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</si>
  <si>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</si>
  <si>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</si>
  <si>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</si>
  <si>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</si>
  <si>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</si>
  <si>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</si>
  <si>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</si>
  <si>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</si>
  <si>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</si>
  <si>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</si>
  <si>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</si>
  <si>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</si>
  <si>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</si>
  <si>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</si>
  <si>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</si>
  <si>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</si>
  <si>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</si>
  <si>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</si>
  <si>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</si>
  <si>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</si>
  <si>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</si>
  <si>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</si>
  <si>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</si>
  <si>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</si>
  <si>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</si>
  <si>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</si>
  <si>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</si>
  <si>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</si>
  <si>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</si>
  <si>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</si>
  <si>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</si>
  <si>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</si>
  <si>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</si>
  <si>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</si>
  <si>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</si>
  <si>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</si>
  <si>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</si>
  <si>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</si>
  <si>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</si>
  <si>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</si>
  <si>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</si>
  <si>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</si>
  <si>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</si>
  <si>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</si>
  <si>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</si>
  <si>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</si>
  <si>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</si>
  <si>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</si>
  <si>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</si>
  <si>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</si>
  <si>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</si>
  <si>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</si>
  <si>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</si>
  <si>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</si>
  <si>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</si>
  <si>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</si>
  <si>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</si>
  <si>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</si>
  <si>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</si>
  <si>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</si>
  <si>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</si>
  <si>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</si>
  <si>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</si>
  <si>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</si>
  <si>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</si>
  <si>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</si>
  <si>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</si>
  <si>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</si>
  <si>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</si>
  <si>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</si>
  <si>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</si>
  <si>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</si>
  <si>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</si>
  <si>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</si>
  <si>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</si>
  <si>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</si>
  <si>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</si>
  <si>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</si>
  <si>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</si>
  <si>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</si>
  <si>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</si>
  <si>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</si>
  <si>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</si>
  <si>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</si>
  <si>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</si>
  <si>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</si>
  <si>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</si>
  <si>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</si>
  <si>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</si>
  <si>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</si>
  <si>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</si>
  <si>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</si>
  <si>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</si>
  <si>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</si>
  <si>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</si>
  <si>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</si>
  <si>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</si>
  <si>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</si>
  <si>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</si>
  <si>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</si>
  <si>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</si>
  <si>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</si>
  <si>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</si>
  <si>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</si>
  <si>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</si>
  <si>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</si>
  <si>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</si>
  <si>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</si>
  <si>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</si>
  <si>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</si>
  <si>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</si>
  <si>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</si>
  <si>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</si>
  <si>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</si>
  <si>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</si>
  <si>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</si>
  <si>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</si>
  <si>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</si>
  <si>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</si>
  <si>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</si>
  <si>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</si>
  <si>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</si>
  <si>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</si>
  <si>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</si>
  <si>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</si>
  <si>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</si>
  <si>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</si>
  <si>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</si>
  <si>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</si>
  <si>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</si>
  <si>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</si>
  <si>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</si>
  <si>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</si>
  <si>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</si>
  <si>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</si>
  <si>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</si>
  <si>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</si>
  <si>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</si>
  <si>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</si>
  <si>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</si>
  <si>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</si>
  <si>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</si>
  <si>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</si>
  <si>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</si>
  <si>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</si>
  <si>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</si>
  <si>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</si>
  <si>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</si>
  <si>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</si>
  <si>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</si>
  <si>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</si>
  <si>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</si>
  <si>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</si>
  <si>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</si>
  <si>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</si>
  <si>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</si>
  <si>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</si>
  <si>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</si>
  <si>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</si>
  <si>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</si>
  <si>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</si>
  <si>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</si>
  <si>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</si>
  <si>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</si>
  <si>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</si>
  <si>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</si>
  <si>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</si>
  <si>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</si>
  <si>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</si>
  <si>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</si>
  <si>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</si>
  <si>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</si>
  <si>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</si>
  <si>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</si>
  <si>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</si>
  <si>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</si>
  <si>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</si>
  <si>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</si>
  <si>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</si>
  <si>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</si>
  <si>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</si>
  <si>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</si>
  <si>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</si>
  <si>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</si>
  <si>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</si>
  <si>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</si>
  <si>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</si>
  <si>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</si>
  <si>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</si>
  <si>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</si>
  <si>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</si>
  <si>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</si>
  <si>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</si>
  <si>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</si>
  <si>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</si>
  <si>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</si>
  <si>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</si>
  <si>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</si>
  <si>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</si>
  <si>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</si>
  <si>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</si>
  <si>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</si>
  <si>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</si>
  <si>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</si>
  <si>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</si>
  <si>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</si>
  <si>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</si>
  <si>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</si>
  <si>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</si>
  <si>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</si>
  <si>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</si>
  <si>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</si>
  <si>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</si>
  <si>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</si>
  <si>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</si>
  <si>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</si>
  <si>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</si>
  <si>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</si>
  <si>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</si>
  <si>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</si>
  <si>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</si>
  <si>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</si>
  <si>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</si>
  <si>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</si>
  <si>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</si>
  <si>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</si>
  <si>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</si>
  <si>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</si>
  <si>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</si>
  <si>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</si>
  <si>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</si>
  <si>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</si>
  <si>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</si>
  <si>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</si>
  <si>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</si>
  <si>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</si>
  <si>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</si>
  <si>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</si>
  <si>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</si>
  <si>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</si>
  <si>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</si>
  <si>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</si>
  <si>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</si>
  <si>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</si>
  <si>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</si>
  <si>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</si>
  <si>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</si>
  <si>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</si>
  <si>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</si>
  <si>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</si>
  <si>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</si>
  <si>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</si>
  <si>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</si>
  <si>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</si>
  <si>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</si>
  <si>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</si>
  <si>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</si>
  <si>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</si>
  <si>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</si>
  <si>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</si>
  <si>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</si>
  <si>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</si>
  <si>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</si>
  <si>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</si>
  <si>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</si>
  <si>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</si>
  <si>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</si>
  <si>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</si>
  <si>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</si>
  <si>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</si>
  <si>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</si>
  <si>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</si>
  <si>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</si>
  <si>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</si>
  <si>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</si>
  <si>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</si>
  <si>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</si>
  <si>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</si>
  <si>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</si>
  <si>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</si>
  <si>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</si>
  <si>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</si>
  <si>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</si>
  <si>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</si>
  <si>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</si>
  <si>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</si>
  <si>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</si>
  <si>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</si>
  <si>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</si>
  <si>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</si>
  <si>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</si>
  <si>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</si>
  <si>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</si>
  <si>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</si>
  <si>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</si>
  <si>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</si>
  <si>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</si>
  <si>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</si>
  <si>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</si>
  <si>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</si>
  <si>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</si>
  <si>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</si>
  <si>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</si>
  <si>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</si>
  <si>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</si>
  <si>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</si>
  <si>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</si>
  <si>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</si>
  <si>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</si>
  <si>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</si>
  <si>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</si>
  <si>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</si>
  <si>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</si>
  <si>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</si>
  <si>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</si>
  <si>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</si>
  <si>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</si>
  <si>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</si>
  <si>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</si>
  <si>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</si>
  <si>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</si>
  <si>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</si>
  <si>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</si>
  <si>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</si>
  <si>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</si>
  <si>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</si>
  <si>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</si>
  <si>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</si>
  <si>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</si>
  <si>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</si>
  <si>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</si>
  <si>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</si>
  <si>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</si>
  <si>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</si>
  <si>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</si>
  <si>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</si>
  <si>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</si>
  <si>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</si>
  <si>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</si>
  <si>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</si>
  <si>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</si>
  <si>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</si>
  <si>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</si>
  <si>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</si>
  <si>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</si>
  <si>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</si>
  <si>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</si>
  <si>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</si>
  <si>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</si>
  <si>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</si>
  <si>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</si>
  <si>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</si>
  <si>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</si>
  <si>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</si>
  <si>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</si>
  <si>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</si>
  <si>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</si>
  <si>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</si>
  <si>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</si>
  <si>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</si>
  <si>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</si>
  <si>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</si>
  <si>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</si>
  <si>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</si>
  <si>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</si>
  <si>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</si>
  <si>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</si>
  <si>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</si>
  <si>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</si>
  <si>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</si>
  <si>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</si>
  <si>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</si>
  <si>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</si>
  <si>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</si>
  <si>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</si>
  <si>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</si>
  <si>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</si>
  <si>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</si>
  <si>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</si>
  <si>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</si>
  <si>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</si>
  <si>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</si>
  <si>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</si>
  <si>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</si>
  <si>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</si>
  <si>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</si>
  <si>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</si>
  <si>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</si>
  <si>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</si>
  <si>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</si>
  <si>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</si>
  <si>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</si>
  <si>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</si>
  <si>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</si>
  <si>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</si>
  <si>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</si>
  <si>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</si>
  <si>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</si>
  <si>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</si>
  <si>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</si>
  <si>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</si>
  <si>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</si>
  <si>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</si>
  <si>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</si>
  <si>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</si>
  <si>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</si>
  <si>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</si>
  <si>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</si>
  <si>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</si>
  <si>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</si>
  <si>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</si>
  <si>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</si>
  <si>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</si>
  <si>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</si>
  <si>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</si>
  <si>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</si>
  <si>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</si>
  <si>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</si>
  <si>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</si>
  <si>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</si>
  <si>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</si>
  <si>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</si>
  <si>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</si>
  <si>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</si>
  <si>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</si>
  <si>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</si>
  <si>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</si>
  <si>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</si>
  <si>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</si>
  <si>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</si>
  <si>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</si>
  <si>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</si>
  <si>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</si>
  <si>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</si>
  <si>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</si>
  <si>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</si>
  <si>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</si>
  <si>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</si>
  <si>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</si>
  <si>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</si>
  <si>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</si>
  <si>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</si>
  <si>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</si>
  <si>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</si>
  <si>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</si>
  <si>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</si>
  <si>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</si>
  <si>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</si>
  <si>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</si>
  <si>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</si>
  <si>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</si>
  <si>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</si>
  <si>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</si>
  <si>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</si>
  <si>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</si>
  <si>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</si>
  <si>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</si>
  <si>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</si>
  <si>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</si>
  <si>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</si>
  <si>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</si>
  <si>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</si>
  <si>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</si>
  <si>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</si>
  <si>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</si>
  <si>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</si>
  <si>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</si>
  <si>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</si>
  <si>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</si>
  <si>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</si>
  <si>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</si>
  <si>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</si>
  <si>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</si>
  <si>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</si>
  <si>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</si>
  <si>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</si>
  <si>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</si>
  <si>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</si>
  <si>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</si>
  <si>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</si>
  <si>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</si>
  <si>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</si>
  <si>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</si>
  <si>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</si>
  <si>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</si>
  <si>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</si>
  <si>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</si>
  <si>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</si>
  <si>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</si>
  <si>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</si>
  <si>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</si>
  <si>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</si>
  <si>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</si>
  <si>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</si>
  <si>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</si>
  <si>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</si>
  <si>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</si>
  <si>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</si>
  <si>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</si>
  <si>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</si>
  <si>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</si>
  <si>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</si>
  <si>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</si>
  <si>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</si>
  <si>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</si>
  <si>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</si>
  <si>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</si>
  <si>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</si>
  <si>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</si>
  <si>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</si>
  <si>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</si>
  <si>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</si>
  <si>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</si>
  <si>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</si>
  <si>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</si>
  <si>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</si>
  <si>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</si>
  <si>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</si>
  <si>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</si>
  <si>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</si>
  <si>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</si>
  <si>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</si>
  <si>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</si>
  <si>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</si>
  <si>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</si>
  <si>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</si>
  <si>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</si>
  <si>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</si>
  <si>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</si>
  <si>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</si>
  <si>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</si>
  <si>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</si>
  <si>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</si>
  <si>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</si>
  <si>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</si>
  <si>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</si>
  <si>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</si>
  <si>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</si>
  <si>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</si>
  <si>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</si>
  <si>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</si>
  <si>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</si>
  <si>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</si>
  <si>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</si>
  <si>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</si>
  <si>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</si>
  <si>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</si>
  <si>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</si>
  <si>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</si>
  <si>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</si>
  <si>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</si>
  <si>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</si>
  <si>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</si>
  <si>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</si>
  <si>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</si>
  <si>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</si>
  <si>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</si>
  <si>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</si>
  <si>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</si>
  <si>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</si>
  <si>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</si>
  <si>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</si>
  <si>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</si>
  <si>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</si>
  <si>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</si>
  <si>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</si>
  <si>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</si>
  <si>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</si>
  <si>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</si>
  <si>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</si>
  <si>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</si>
  <si>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</si>
  <si>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</si>
  <si>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</si>
  <si>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</si>
  <si>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</si>
  <si>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</si>
  <si>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</si>
  <si>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</si>
  <si>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</si>
  <si>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</si>
  <si>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</si>
  <si>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</si>
  <si>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</si>
  <si>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</si>
  <si>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</si>
  <si>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</si>
  <si>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</si>
  <si>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</si>
  <si>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</si>
  <si>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</si>
  <si>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</si>
  <si>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</si>
  <si>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</si>
  <si>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</si>
  <si>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</si>
  <si>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</si>
  <si>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</si>
  <si>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</si>
  <si>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</si>
  <si>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</si>
  <si>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</si>
  <si>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</si>
  <si>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</si>
  <si>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</si>
  <si>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</si>
  <si>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</si>
  <si>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</si>
  <si>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</si>
  <si>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</si>
  <si>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</si>
  <si>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</si>
  <si>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</si>
  <si>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</si>
  <si>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</si>
  <si>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</si>
  <si>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</si>
  <si>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</si>
  <si>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</si>
  <si>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</si>
  <si>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</si>
  <si>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</si>
  <si>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</si>
  <si>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</si>
  <si>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</si>
  <si>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</si>
  <si>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</si>
  <si>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</si>
  <si>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</si>
  <si>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</si>
  <si>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</si>
  <si>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</si>
  <si>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</si>
  <si>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</si>
  <si>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</si>
  <si>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</si>
  <si>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</si>
  <si>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</si>
  <si>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</si>
  <si>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</si>
  <si>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</si>
  <si>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</si>
  <si>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</si>
  <si>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</si>
  <si>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</si>
  <si>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</si>
  <si>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</si>
  <si>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</si>
  <si>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</si>
  <si>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</si>
  <si>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</si>
  <si>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</si>
  <si>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</si>
  <si>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</si>
  <si>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</si>
  <si>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</si>
  <si>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</si>
  <si>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</si>
  <si>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</si>
  <si>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</si>
  <si>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</si>
  <si>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</si>
  <si>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</si>
  <si>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</si>
  <si>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</si>
  <si>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</si>
  <si>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</si>
  <si>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</si>
  <si>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</si>
  <si>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</si>
  <si>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</si>
  <si>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</si>
  <si>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</si>
  <si>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</si>
  <si>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</si>
  <si>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</si>
  <si>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</si>
  <si>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</si>
  <si>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</si>
  <si>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</si>
  <si>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</si>
  <si>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</si>
  <si>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</si>
  <si>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</si>
  <si>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</si>
  <si>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</si>
  <si>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</si>
  <si>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</si>
  <si>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</si>
  <si>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</si>
  <si>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</si>
  <si>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</si>
  <si>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</si>
  <si>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</si>
  <si>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</si>
  <si>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</si>
  <si>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</si>
  <si>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</si>
  <si>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</si>
  <si>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</si>
  <si>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</si>
  <si>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</si>
  <si>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</si>
  <si>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</si>
  <si>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</si>
  <si>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</si>
  <si>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</si>
  <si>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</si>
  <si>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</si>
  <si>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</si>
  <si>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</si>
  <si>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</si>
  <si>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</si>
  <si>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</si>
  <si>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</si>
  <si>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</si>
  <si>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</si>
  <si>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</si>
  <si>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</si>
  <si>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</si>
  <si>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</si>
  <si>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</si>
  <si>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</si>
  <si>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</si>
  <si>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</si>
  <si>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</si>
  <si>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</si>
  <si>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</si>
  <si>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</si>
  <si>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</si>
  <si>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</si>
  <si>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</si>
  <si>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</si>
  <si>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</si>
  <si>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</si>
  <si>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</si>
  <si>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</si>
  <si>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</si>
  <si>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</si>
  <si>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</si>
  <si>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</si>
  <si>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</si>
  <si>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</si>
  <si>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</si>
  <si>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</si>
  <si>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</si>
  <si>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</si>
  <si>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</si>
  <si>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</si>
  <si>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</si>
  <si>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</si>
  <si>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</si>
  <si>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</si>
  <si>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</si>
  <si>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</si>
  <si>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</si>
  <si>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</si>
  <si>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</si>
  <si>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</si>
  <si>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</si>
  <si>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</si>
  <si>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</si>
  <si>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</si>
  <si>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</si>
  <si>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</si>
  <si>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</si>
  <si>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</si>
  <si>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</si>
  <si>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</si>
  <si>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</si>
  <si>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</si>
  <si>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</si>
  <si>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</si>
  <si>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</si>
  <si>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</si>
  <si>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</si>
  <si>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</si>
  <si>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</si>
  <si>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</si>
  <si>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</si>
  <si>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</si>
  <si>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</si>
  <si>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</si>
  <si>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</si>
  <si>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</si>
  <si>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</si>
  <si>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</si>
  <si>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</si>
  <si>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</si>
  <si>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</si>
  <si>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</si>
  <si>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</si>
  <si>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</si>
  <si>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</si>
  <si>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</si>
  <si>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</si>
  <si>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</si>
  <si>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</si>
  <si>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</si>
  <si>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</si>
  <si>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</si>
  <si>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</si>
  <si>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</si>
  <si>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</si>
  <si>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</si>
  <si>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</si>
  <si>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</si>
  <si>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</si>
  <si>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</si>
  <si>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</si>
  <si>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</si>
  <si>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</si>
  <si>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</si>
  <si>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</si>
  <si>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</si>
  <si>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</si>
  <si>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</si>
  <si>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</si>
  <si>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</si>
  <si>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</si>
  <si>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</si>
  <si>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</si>
  <si>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</si>
  <si>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</si>
  <si>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</si>
  <si>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</si>
  <si>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</si>
  <si>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</si>
  <si>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</si>
  <si>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</si>
  <si>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</si>
  <si>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</si>
  <si>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</si>
  <si>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</si>
  <si>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</si>
  <si>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</si>
  <si>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</si>
  <si>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</si>
  <si>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</si>
  <si>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</si>
  <si>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</si>
  <si>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</si>
  <si>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</si>
  <si>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</si>
  <si>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</si>
  <si>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</si>
  <si>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</si>
  <si>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</si>
  <si>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</si>
  <si>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</si>
  <si>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</si>
  <si>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</si>
  <si>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</si>
  <si>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</si>
  <si>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</si>
  <si>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</si>
  <si>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</si>
  <si>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</si>
  <si>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</si>
  <si>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</si>
  <si>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</si>
  <si>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</si>
  <si>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</si>
  <si>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</si>
  <si>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</si>
  <si>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</si>
  <si>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</si>
  <si>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</si>
  <si>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</si>
  <si>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</si>
  <si>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</si>
  <si>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</si>
  <si>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</si>
  <si>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</si>
  <si>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</si>
  <si>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</si>
  <si>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</si>
  <si>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</si>
  <si>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</si>
  <si>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</si>
  <si>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</si>
  <si>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</si>
  <si>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</si>
  <si>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</si>
  <si>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</si>
  <si>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</si>
  <si>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</si>
  <si>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</si>
  <si>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</si>
  <si>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</si>
  <si>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</si>
  <si>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</si>
  <si>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</si>
  <si>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</si>
  <si>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</si>
  <si>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</si>
  <si>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</si>
  <si>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</si>
  <si>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</si>
  <si>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</si>
  <si>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</si>
  <si>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</si>
  <si>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</si>
  <si>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</si>
  <si>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</si>
  <si>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</si>
  <si>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</si>
  <si>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</si>
  <si>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</si>
  <si>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</si>
  <si>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</si>
  <si>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</si>
  <si>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</si>
  <si>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</si>
  <si>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</si>
  <si>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</si>
  <si>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</si>
  <si>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</si>
  <si>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</si>
  <si>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</si>
  <si>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</si>
  <si>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</si>
  <si>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</si>
  <si>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</si>
  <si>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</si>
  <si>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</si>
  <si>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</si>
  <si>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</si>
  <si>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</si>
  <si>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</si>
  <si>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</si>
  <si>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</si>
  <si>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</si>
  <si>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</si>
  <si>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</si>
  <si>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</si>
  <si>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</si>
  <si>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</si>
  <si>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</si>
  <si>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</si>
  <si>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</si>
  <si>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</si>
  <si>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</si>
  <si>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</si>
  <si>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</si>
  <si>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</si>
  <si>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</si>
  <si>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</si>
  <si>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</si>
  <si>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</si>
  <si>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</si>
  <si>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</si>
  <si>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</si>
  <si>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</si>
  <si>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</si>
  <si>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</si>
  <si>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</si>
  <si>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</si>
  <si>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</si>
  <si>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</si>
  <si>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</si>
  <si>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</si>
  <si>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</si>
  <si>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</si>
  <si>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</si>
  <si>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</si>
  <si>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</si>
  <si>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</si>
  <si>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</si>
  <si>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</si>
  <si>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</si>
  <si>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</si>
  <si>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</si>
  <si>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</si>
  <si>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</si>
  <si>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</si>
  <si>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</si>
  <si>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</si>
  <si>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</si>
  <si>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</si>
  <si>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</si>
  <si>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</si>
  <si>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</si>
  <si>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</si>
  <si>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</si>
  <si>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</si>
  <si>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</si>
  <si>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</si>
  <si>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</si>
  <si>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</si>
  <si>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</si>
  <si>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</si>
  <si>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</si>
  <si>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</si>
  <si>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</si>
  <si>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</si>
  <si>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</si>
  <si>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</si>
  <si>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</si>
  <si>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</si>
  <si>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</si>
  <si>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</si>
  <si>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</si>
  <si>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</si>
  <si>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</si>
  <si>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</si>
  <si>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</si>
  <si>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</si>
  <si>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</si>
  <si>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</si>
  <si>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</si>
  <si>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</si>
  <si>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</si>
  <si>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</si>
  <si>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</si>
  <si>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</si>
  <si>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</si>
  <si>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</si>
  <si>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</si>
  <si>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</si>
  <si>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</si>
  <si>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</si>
  <si>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</si>
  <si>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</si>
  <si>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</si>
  <si>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</si>
  <si>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</si>
  <si>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</si>
  <si>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</si>
  <si>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</si>
  <si>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</si>
  <si>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</si>
  <si>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</si>
  <si>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</si>
  <si>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</si>
  <si>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</si>
  <si>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</si>
  <si>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</si>
  <si>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</si>
  <si>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</si>
  <si>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</si>
  <si>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</si>
  <si>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</si>
  <si>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</si>
  <si>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</si>
  <si>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</si>
  <si>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</si>
  <si>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</si>
  <si>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</si>
  <si>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</si>
  <si>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</si>
  <si>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</si>
  <si>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</si>
  <si>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</si>
  <si>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</si>
  <si>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</si>
  <si>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</si>
  <si>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</si>
  <si>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</si>
  <si>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</si>
  <si>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</si>
  <si>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</si>
  <si>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</si>
  <si>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</si>
  <si>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</si>
  <si>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</si>
  <si>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</si>
  <si>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</si>
  <si>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</si>
  <si>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</si>
  <si>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</si>
  <si>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</si>
  <si>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</si>
  <si>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</si>
  <si>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</si>
  <si>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</si>
  <si>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</si>
  <si>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</si>
  <si>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</si>
  <si>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</si>
  <si>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</si>
  <si>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</si>
  <si>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</si>
  <si>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</si>
  <si>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</si>
  <si>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</si>
  <si>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</si>
  <si>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</si>
  <si>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</si>
  <si>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</si>
  <si>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</si>
  <si>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</si>
  <si>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</si>
  <si>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</si>
  <si>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</si>
  <si>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</si>
  <si>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</si>
  <si>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</si>
  <si>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</si>
  <si>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</si>
  <si>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</si>
  <si>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</si>
  <si>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</si>
  <si>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</si>
  <si>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</si>
  <si>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</si>
  <si>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</si>
  <si>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</si>
  <si>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</si>
  <si>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</si>
  <si>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</si>
  <si>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</si>
  <si>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</si>
  <si>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</si>
  <si>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</si>
  <si>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</si>
  <si>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</si>
  <si>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</si>
  <si>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</si>
  <si>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</si>
  <si>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</si>
  <si>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</si>
  <si>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</si>
  <si>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</si>
  <si>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</si>
  <si>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</si>
  <si>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</si>
  <si>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</si>
  <si>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</si>
  <si>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</si>
  <si>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</si>
  <si>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</si>
  <si>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</si>
  <si>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</si>
  <si>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</si>
  <si>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</si>
  <si>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</si>
  <si>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</si>
  <si>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</si>
  <si>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</si>
  <si>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</si>
  <si>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</si>
  <si>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</si>
  <si>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</si>
  <si>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</si>
  <si>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</si>
  <si>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</si>
  <si>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</si>
  <si>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</si>
  <si>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</si>
  <si>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</si>
  <si>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</si>
  <si>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</si>
  <si>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</si>
  <si>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</si>
  <si>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</si>
  <si>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</si>
  <si>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</si>
  <si>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</si>
  <si>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</si>
  <si>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</si>
  <si>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</si>
  <si>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</si>
  <si>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</si>
  <si>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</si>
  <si>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</si>
  <si>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</si>
  <si>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</si>
  <si>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</si>
  <si>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</si>
  <si>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</si>
  <si>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</si>
  <si>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</si>
  <si>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</si>
  <si>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</si>
  <si>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</si>
  <si>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</si>
  <si>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</si>
  <si>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</si>
  <si>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</si>
  <si>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</si>
  <si>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</si>
  <si>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</si>
  <si>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</si>
  <si>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</si>
  <si>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</si>
  <si>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</si>
  <si>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</si>
  <si>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</si>
  <si>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</si>
  <si>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</si>
  <si>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</si>
  <si>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</si>
  <si>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</si>
  <si>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</si>
  <si>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</si>
  <si>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</si>
  <si>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</si>
  <si>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</si>
  <si>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</si>
  <si>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</si>
  <si>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</si>
  <si>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</si>
  <si>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</si>
  <si>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</si>
  <si>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</si>
  <si>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</si>
  <si>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</si>
  <si>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</si>
  <si>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</si>
  <si>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</si>
  <si>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</si>
  <si>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</si>
  <si>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</si>
  <si>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</si>
  <si>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</si>
  <si>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</si>
  <si>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</si>
  <si>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</si>
  <si>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</si>
  <si>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</si>
  <si>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</si>
  <si>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</si>
  <si>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</si>
  <si>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</si>
  <si>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</si>
  <si>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</si>
  <si>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</si>
  <si>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</si>
  <si>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</si>
  <si>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</si>
  <si>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</si>
  <si>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</si>
  <si>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</si>
  <si>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</si>
  <si>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</si>
  <si>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</si>
  <si>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</si>
  <si>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</si>
  <si>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</si>
  <si>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</si>
  <si>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</si>
  <si>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</si>
  <si>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</si>
  <si>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</si>
  <si>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</si>
  <si>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</si>
  <si>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</si>
  <si>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</si>
  <si>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</si>
  <si>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</si>
  <si>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</si>
  <si>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</si>
  <si>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</si>
  <si>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</si>
  <si>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</si>
  <si>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</si>
  <si>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</si>
  <si>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</si>
  <si>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</si>
  <si>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</si>
  <si>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</si>
  <si>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</si>
  <si>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</si>
  <si>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</si>
  <si>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</si>
  <si>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</si>
  <si>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</si>
  <si>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</si>
  <si>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</si>
  <si>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</si>
  <si>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</si>
  <si>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</si>
  <si>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</si>
  <si>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</si>
  <si>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</si>
  <si>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</si>
  <si>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</si>
  <si>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</si>
  <si>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</si>
  <si>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</si>
  <si>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</si>
  <si>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</si>
  <si>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</si>
  <si>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</si>
  <si>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</si>
  <si>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</si>
  <si>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</si>
  <si>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</si>
  <si>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</si>
  <si>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</si>
  <si>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</si>
  <si>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</si>
  <si>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</si>
  <si>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</si>
  <si>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</si>
  <si>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</si>
  <si>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</si>
  <si>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</si>
  <si>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</si>
  <si>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</si>
  <si>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</si>
  <si>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</si>
  <si>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</si>
  <si>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</si>
  <si>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</si>
  <si>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</si>
  <si>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</si>
  <si>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</si>
  <si>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</si>
  <si>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</si>
  <si>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</si>
  <si>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</si>
  <si>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</si>
  <si>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</si>
  <si>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</si>
  <si>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</si>
  <si>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</si>
  <si>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</si>
  <si>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</si>
  <si>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</si>
  <si>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</si>
  <si>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</si>
  <si>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</si>
  <si>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</si>
  <si>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</si>
  <si>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</si>
  <si>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</si>
  <si>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</si>
  <si>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</si>
  <si>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</si>
  <si>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</si>
  <si>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</si>
  <si>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</si>
  <si>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</si>
  <si>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</si>
  <si>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</si>
  <si>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</si>
  <si>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</si>
  <si>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</si>
  <si>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</si>
  <si>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</si>
  <si>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</si>
  <si>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</si>
  <si>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</si>
  <si>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</si>
  <si>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</si>
  <si>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</si>
  <si>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</si>
  <si>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</si>
  <si>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</si>
  <si>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</si>
  <si>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</si>
  <si>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</si>
  <si>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</si>
  <si>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</si>
  <si>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</si>
  <si>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</si>
  <si>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</si>
  <si>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</si>
  <si>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</si>
  <si>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</si>
  <si>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</si>
  <si>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</si>
  <si>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</si>
  <si>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</si>
  <si>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</si>
  <si>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</si>
  <si>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</si>
  <si>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</si>
  <si>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</si>
  <si>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</si>
  <si>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</si>
  <si>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</si>
  <si>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</si>
  <si>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</si>
  <si>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</si>
  <si>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</si>
  <si>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</si>
  <si>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</si>
  <si>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</si>
  <si>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</si>
  <si>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</si>
  <si>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</si>
  <si>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</si>
  <si>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</si>
  <si>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</si>
  <si>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</si>
  <si>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</si>
  <si>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</si>
  <si>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</si>
  <si>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</si>
  <si>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</si>
  <si>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</si>
  <si>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</si>
  <si>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</si>
  <si>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</si>
  <si>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</si>
  <si>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</si>
  <si>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</si>
  <si>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</si>
  <si>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</si>
  <si>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</si>
  <si>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</si>
  <si>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</si>
  <si>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</si>
  <si>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</si>
  <si>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</si>
  <si>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</si>
  <si>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</si>
  <si>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</si>
  <si>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</si>
  <si>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</si>
  <si>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</si>
  <si>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</si>
  <si>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</si>
  <si>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</si>
  <si>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</si>
  <si>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</si>
  <si>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</si>
  <si>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</si>
  <si>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</si>
  <si>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</si>
  <si>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</si>
  <si>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</si>
  <si>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</si>
  <si>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</si>
  <si>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</si>
  <si>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</si>
  <si>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</si>
  <si>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</si>
  <si>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</si>
  <si>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</si>
  <si>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</si>
  <si>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</si>
  <si>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</si>
  <si>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</si>
  <si>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</si>
  <si>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</si>
  <si>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</si>
  <si>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</si>
  <si>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</si>
  <si>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</si>
  <si>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</si>
  <si>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</si>
  <si>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</si>
  <si>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</si>
  <si>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</si>
  <si>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</si>
  <si>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</si>
  <si>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</si>
  <si>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</si>
  <si>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</si>
  <si>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</si>
  <si>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</si>
  <si>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</si>
  <si>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</si>
  <si>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</si>
  <si>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</si>
  <si>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</si>
  <si>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</si>
  <si>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</si>
  <si>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</si>
  <si>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</si>
  <si>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</si>
  <si>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</si>
  <si>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</si>
  <si>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</si>
  <si>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</si>
  <si>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</si>
  <si>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</si>
  <si>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</si>
  <si>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</si>
  <si>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</si>
  <si>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</si>
  <si>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</si>
  <si>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</si>
  <si>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</si>
  <si>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</si>
  <si>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</si>
  <si>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</si>
  <si>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</si>
  <si>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</si>
  <si>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</si>
  <si>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</si>
  <si>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</si>
  <si>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</si>
  <si>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</si>
  <si>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</si>
  <si>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</si>
  <si>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</si>
  <si>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</si>
  <si>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</si>
  <si>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</si>
  <si>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</si>
  <si>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</si>
  <si>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</si>
  <si>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</si>
  <si>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</si>
  <si>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</si>
  <si>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</si>
  <si>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</si>
  <si>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</si>
  <si>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</si>
  <si>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</si>
  <si>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</si>
  <si>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</si>
  <si>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</si>
  <si>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</si>
  <si>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</si>
  <si>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</si>
  <si>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</si>
  <si>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</si>
  <si>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</si>
  <si>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</si>
  <si>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</si>
  <si>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</si>
  <si>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</si>
  <si>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</si>
  <si>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</si>
  <si>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</si>
  <si>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</si>
  <si>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</si>
  <si>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</si>
  <si>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</si>
  <si>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</si>
  <si>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</si>
  <si>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</si>
  <si>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</si>
  <si>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</si>
  <si>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</si>
  <si>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</si>
  <si>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</si>
  <si>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</si>
  <si>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</si>
  <si>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</si>
  <si>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</si>
  <si>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</si>
  <si>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</si>
  <si>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</si>
  <si>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</si>
  <si>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</si>
  <si>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</si>
  <si>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</si>
  <si>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</si>
  <si>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</si>
  <si>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</si>
  <si>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</si>
  <si>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</si>
  <si>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</si>
  <si>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</si>
  <si>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</si>
  <si>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</si>
  <si>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</si>
  <si>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</si>
  <si>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</si>
  <si>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</si>
  <si>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</si>
  <si>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</si>
  <si>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</si>
  <si>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</si>
  <si>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</si>
  <si>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</si>
  <si>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</si>
  <si>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</si>
  <si>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</si>
  <si>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</si>
  <si>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</si>
  <si>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</si>
  <si>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</si>
  <si>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</si>
  <si>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</si>
  <si>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</si>
  <si>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</si>
  <si>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</si>
  <si>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</si>
  <si>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</si>
  <si>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</si>
  <si>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</si>
  <si>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</si>
  <si>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</si>
  <si>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</si>
  <si>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</si>
  <si>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</si>
  <si>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</si>
  <si>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</si>
  <si>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</si>
  <si>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</si>
  <si>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</si>
  <si>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</si>
  <si>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</si>
  <si>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</si>
  <si>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</si>
  <si>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</si>
  <si>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</si>
  <si>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</si>
  <si>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</si>
  <si>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</si>
  <si>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</si>
  <si>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</si>
  <si>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</si>
  <si>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</si>
  <si>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</si>
  <si>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</si>
  <si>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</si>
  <si>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</si>
  <si>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</si>
  <si>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</si>
  <si>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</si>
  <si>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</si>
  <si>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</si>
  <si>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</si>
  <si>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</si>
  <si>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</si>
  <si>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</si>
  <si>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</si>
  <si>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</si>
  <si>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</si>
  <si>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</si>
  <si>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</si>
  <si>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</si>
  <si>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</si>
  <si>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</si>
  <si>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</si>
  <si>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</si>
  <si>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</si>
  <si>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</si>
  <si>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</si>
  <si>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</si>
  <si>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</si>
  <si>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</si>
  <si>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</si>
  <si>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</si>
  <si>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</si>
  <si>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</si>
  <si>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</si>
  <si>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</si>
  <si>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</si>
  <si>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</si>
  <si>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</si>
  <si>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</si>
  <si>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</si>
  <si>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</si>
  <si>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</si>
  <si>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</si>
  <si>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</si>
  <si>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</si>
  <si>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</si>
  <si>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</si>
  <si>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</si>
  <si>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</si>
  <si>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</si>
  <si>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</si>
  <si>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</si>
  <si>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</si>
  <si>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</si>
  <si>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</si>
  <si>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</si>
  <si>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</si>
  <si>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</si>
  <si>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</si>
  <si>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</si>
  <si>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</si>
  <si>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</si>
  <si>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</si>
  <si>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</si>
  <si>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</si>
  <si>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</si>
  <si>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</si>
  <si>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</si>
  <si>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</si>
  <si>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</si>
  <si>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</si>
  <si>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</si>
  <si>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</si>
  <si>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</si>
  <si>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</si>
  <si>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</si>
  <si>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</si>
  <si>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</si>
  <si>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</si>
  <si>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</si>
  <si>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</si>
  <si>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</si>
  <si>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</si>
  <si>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</si>
  <si>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</si>
  <si>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</si>
  <si>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</si>
  <si>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</si>
  <si>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</si>
  <si>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</si>
  <si>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</si>
  <si>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</si>
  <si>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</si>
  <si>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</si>
  <si>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</si>
  <si>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</si>
  <si>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</si>
  <si>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</si>
  <si>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</si>
  <si>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</si>
  <si>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</si>
  <si>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</si>
  <si>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</si>
  <si>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</si>
  <si>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</si>
  <si>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</si>
  <si>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</si>
  <si>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</si>
  <si>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</si>
  <si>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</si>
  <si>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</si>
  <si>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</si>
  <si>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</si>
  <si>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</si>
  <si>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</si>
  <si>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</si>
  <si>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</si>
  <si>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</si>
  <si>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</si>
  <si>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</si>
  <si>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</si>
  <si>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</si>
  <si>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</si>
  <si>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</si>
  <si>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</si>
  <si>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</si>
  <si>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</si>
  <si>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</si>
  <si>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</si>
  <si>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</si>
  <si>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</si>
  <si>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</si>
  <si>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</si>
  <si>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</si>
  <si>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</si>
  <si>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</si>
  <si>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</si>
  <si>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</si>
  <si>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</si>
  <si>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</si>
  <si>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</si>
  <si>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</si>
  <si>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</si>
  <si>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</si>
  <si>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</si>
  <si>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</si>
  <si>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</si>
  <si>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</si>
  <si>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</si>
  <si>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</si>
  <si>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</si>
  <si>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</si>
  <si>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</si>
  <si>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</si>
  <si>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</si>
  <si>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</si>
  <si>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</si>
  <si>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</si>
  <si>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</si>
  <si>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</si>
  <si>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</si>
  <si>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</si>
  <si>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</si>
  <si>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</si>
  <si>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</si>
  <si>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</si>
  <si>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</si>
  <si>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</si>
  <si>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</si>
  <si>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</si>
  <si>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</si>
  <si>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</si>
  <si>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</si>
  <si>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</si>
  <si>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</si>
  <si>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</si>
  <si>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</si>
  <si>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</si>
  <si>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</si>
  <si>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</si>
  <si>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</si>
  <si>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</si>
  <si>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</si>
  <si>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</si>
  <si>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</si>
  <si>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</si>
  <si>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</si>
  <si>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</si>
  <si>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</si>
  <si>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</si>
  <si>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</si>
  <si>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</si>
  <si>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</si>
  <si>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</si>
  <si>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</si>
  <si>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</si>
  <si>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</si>
  <si>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</si>
  <si>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</si>
  <si>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</si>
  <si>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</si>
  <si>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</si>
  <si>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</si>
  <si>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</si>
  <si>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</si>
  <si>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</si>
  <si>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</si>
  <si>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</si>
  <si>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</si>
  <si>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</si>
  <si>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</si>
  <si>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</si>
  <si>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</si>
  <si>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</si>
  <si>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</si>
  <si>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</si>
  <si>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</si>
  <si>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</si>
  <si>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</si>
  <si>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</si>
  <si>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</si>
  <si>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</si>
  <si>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</si>
  <si>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</si>
  <si>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</si>
  <si>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</si>
  <si>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</si>
  <si>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</si>
  <si>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</si>
  <si>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</si>
  <si>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</si>
  <si>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</si>
  <si>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</si>
  <si>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</si>
  <si>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</si>
  <si>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</si>
  <si>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</si>
  <si>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</si>
  <si>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</si>
  <si>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</si>
  <si>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</si>
  <si>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</si>
  <si>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</si>
  <si>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</si>
  <si>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</si>
  <si>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</si>
  <si>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</si>
  <si>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</si>
  <si>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</si>
  <si>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</si>
  <si>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</si>
  <si>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</si>
  <si>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</si>
  <si>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</si>
  <si>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</si>
  <si>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</si>
  <si>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</si>
  <si>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</si>
  <si>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</si>
  <si>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</si>
  <si>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</si>
  <si>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</si>
  <si>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</si>
  <si>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</si>
  <si>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</si>
  <si>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</si>
  <si>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</si>
  <si>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</si>
  <si>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</si>
  <si>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</si>
  <si>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</si>
  <si>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</si>
  <si>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</si>
  <si>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</si>
  <si>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</si>
  <si>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</si>
  <si>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</si>
  <si>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</si>
  <si>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</si>
  <si>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</si>
  <si>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</si>
  <si>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</si>
  <si>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</si>
  <si>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</si>
  <si>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</si>
  <si>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</si>
  <si>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</si>
  <si>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</si>
  <si>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</si>
  <si>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</si>
  <si>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</si>
  <si>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</si>
  <si>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</si>
  <si>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</si>
  <si>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</si>
  <si>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</si>
  <si>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</si>
  <si>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</si>
  <si>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</si>
  <si>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</si>
  <si>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</si>
  <si>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</si>
  <si>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</si>
  <si>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</si>
  <si>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</si>
  <si>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</si>
  <si>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</si>
  <si>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</si>
  <si>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</si>
  <si>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</si>
  <si>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</si>
  <si>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</si>
  <si>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</si>
  <si>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</si>
  <si>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</si>
  <si>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</si>
  <si>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</si>
  <si>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</si>
  <si>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</si>
  <si>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</si>
  <si>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</si>
  <si>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</si>
  <si>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</si>
  <si>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</si>
  <si>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</si>
  <si>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</si>
  <si>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</si>
  <si>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</si>
  <si>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</si>
  <si>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</si>
  <si>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</si>
  <si>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</si>
  <si>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</si>
  <si>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</si>
  <si>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</si>
  <si>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</si>
  <si>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</si>
  <si>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</si>
  <si>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</si>
  <si>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</si>
  <si>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</si>
  <si>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</si>
  <si>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</si>
  <si>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</si>
  <si>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</si>
  <si>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</si>
  <si>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</si>
  <si>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</si>
  <si>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</si>
  <si>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</si>
  <si>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</si>
  <si>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</si>
  <si>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</si>
  <si>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</si>
  <si>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</si>
  <si>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</si>
  <si>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</si>
  <si>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</si>
  <si>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</si>
  <si>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</si>
  <si>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</si>
  <si>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</si>
  <si>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</si>
  <si>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</si>
  <si>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</si>
  <si>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</si>
  <si>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</si>
  <si>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</si>
  <si>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</si>
  <si>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</si>
  <si>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</si>
  <si>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</si>
  <si>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</si>
  <si>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</si>
  <si>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</si>
  <si>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</si>
  <si>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</si>
  <si>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</si>
  <si>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</si>
  <si>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</si>
  <si>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</si>
  <si>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</si>
  <si>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</si>
  <si>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</si>
  <si>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</si>
  <si>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</si>
  <si>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</si>
  <si>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</si>
  <si>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</si>
  <si>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</si>
  <si>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</si>
  <si>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</si>
  <si>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</si>
  <si>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</si>
  <si>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</si>
  <si>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</si>
  <si>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</si>
  <si>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</si>
  <si>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</si>
  <si>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</si>
  <si>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</si>
  <si>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</si>
  <si>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</si>
  <si>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</si>
  <si>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</si>
  <si>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</si>
  <si>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</si>
  <si>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</si>
  <si>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</si>
  <si>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</si>
  <si>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</si>
  <si>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</si>
  <si>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</si>
  <si>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</si>
  <si>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</si>
  <si>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</si>
  <si>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</si>
  <si>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</si>
  <si>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</si>
  <si>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</si>
  <si>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</si>
  <si>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</si>
  <si>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</si>
  <si>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</si>
  <si>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</si>
  <si>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</si>
  <si>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</si>
  <si>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</si>
  <si>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</si>
  <si>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</si>
  <si>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</si>
  <si>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</si>
  <si>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</si>
  <si>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</si>
  <si>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</si>
  <si>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</si>
  <si>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</si>
  <si>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</si>
  <si>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</si>
  <si>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</si>
  <si>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</si>
  <si>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</si>
  <si>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</si>
  <si>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</si>
  <si>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</si>
  <si>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</si>
  <si>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</si>
  <si>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</si>
  <si>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</si>
  <si>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</si>
  <si>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</si>
  <si>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</si>
  <si>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</si>
  <si>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</si>
  <si>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</si>
  <si>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</si>
  <si>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</si>
  <si>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</si>
  <si>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</si>
  <si>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</si>
  <si>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</si>
  <si>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</si>
  <si>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</si>
  <si>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</si>
  <si>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</si>
  <si>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</si>
  <si>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</si>
  <si>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</si>
  <si>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</si>
  <si>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</si>
  <si>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</si>
  <si>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</si>
  <si>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</si>
  <si>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</si>
  <si>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</si>
  <si>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</si>
  <si>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</si>
  <si>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</si>
  <si>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</si>
  <si>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</si>
  <si>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</si>
  <si>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</si>
  <si>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</si>
  <si>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</si>
  <si>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</si>
  <si>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</si>
  <si>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</si>
  <si>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</si>
  <si>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</si>
  <si>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</si>
  <si>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</si>
  <si>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</si>
  <si>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</si>
  <si>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</si>
  <si>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</si>
  <si>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</si>
  <si>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</si>
  <si>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</si>
  <si>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</si>
  <si>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</si>
  <si>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</si>
  <si>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</si>
  <si>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</si>
  <si>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</si>
  <si>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</si>
  <si>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</si>
  <si>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</si>
  <si>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</si>
  <si>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</si>
  <si>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</si>
  <si>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</si>
  <si>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</si>
  <si>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</si>
  <si>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</si>
  <si>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</si>
  <si>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</si>
  <si>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</si>
  <si>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</si>
  <si>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</si>
  <si>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</si>
  <si>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</si>
  <si>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</si>
  <si>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</si>
  <si>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</si>
  <si>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</si>
  <si>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</si>
  <si>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</si>
  <si>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</si>
  <si>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</si>
  <si>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</si>
  <si>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</si>
  <si>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</si>
  <si>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</si>
  <si>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</si>
  <si>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</si>
  <si>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</si>
  <si>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</si>
  <si>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</si>
  <si>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</si>
  <si>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</si>
  <si>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</si>
  <si>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</si>
  <si>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</si>
  <si>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</si>
  <si>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</si>
  <si>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</si>
  <si>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</si>
  <si>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</si>
  <si>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</si>
  <si>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</si>
  <si>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</si>
  <si>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</si>
  <si>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</si>
  <si>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</si>
  <si>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</si>
  <si>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</si>
  <si>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</si>
  <si>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</si>
  <si>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</si>
  <si>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</si>
  <si>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</si>
  <si>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</si>
  <si>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</si>
  <si>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</si>
  <si>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</si>
  <si>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</si>
  <si>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</si>
  <si>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</si>
  <si>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</si>
  <si>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</si>
  <si>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</si>
  <si>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</si>
  <si>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</si>
  <si>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</si>
  <si>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</si>
  <si>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</si>
  <si>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</si>
  <si>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</si>
  <si>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</si>
  <si>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</si>
  <si>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</si>
  <si>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</si>
  <si>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</si>
  <si>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</si>
  <si>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</si>
  <si>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</si>
  <si>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</si>
  <si>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</si>
  <si>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</si>
  <si>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</si>
  <si>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</si>
  <si>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</si>
  <si>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</si>
  <si>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</si>
  <si>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</si>
  <si>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</si>
  <si>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</si>
  <si>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</si>
  <si>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</si>
  <si>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</si>
  <si>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</si>
  <si>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</si>
  <si>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</si>
  <si>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</si>
  <si>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</si>
  <si>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</si>
  <si>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</si>
  <si>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</si>
  <si>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</si>
  <si>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</si>
  <si>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</si>
  <si>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</si>
  <si>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</si>
  <si>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</si>
  <si>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</si>
  <si>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</si>
  <si>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</si>
  <si>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</si>
  <si>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</si>
  <si>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</si>
  <si>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</si>
  <si>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</si>
  <si>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</si>
  <si>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</si>
  <si>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</si>
  <si>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</si>
  <si>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</si>
  <si>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</si>
  <si>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</si>
  <si>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</si>
  <si>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</si>
  <si>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</si>
  <si>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</si>
  <si>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</si>
  <si>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</si>
  <si>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</si>
  <si>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</si>
  <si>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</si>
  <si>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</si>
  <si>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</si>
  <si>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</si>
  <si>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</si>
  <si>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</si>
  <si>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</si>
  <si>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</si>
  <si>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</si>
  <si>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</si>
  <si>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</si>
  <si>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</si>
  <si>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</si>
  <si>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</si>
  <si>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</si>
  <si>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</si>
  <si>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</si>
  <si>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</si>
  <si>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</si>
  <si>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</si>
  <si>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</si>
  <si>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</si>
  <si>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</si>
  <si>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</si>
  <si>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</si>
  <si>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</si>
  <si>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</si>
  <si>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</si>
  <si>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</si>
  <si>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</si>
  <si>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</si>
  <si>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</si>
  <si>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</si>
  <si>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</si>
  <si>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</si>
  <si>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</si>
  <si>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</si>
  <si>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</si>
  <si>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</si>
  <si>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</si>
  <si>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</si>
  <si>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</si>
  <si>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</si>
  <si>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</si>
  <si>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</si>
  <si>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</si>
  <si>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</si>
  <si>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</si>
  <si>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</si>
  <si>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</si>
  <si>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</si>
  <si>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</si>
  <si>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</si>
  <si>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</si>
  <si>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</si>
  <si>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</si>
  <si>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</si>
  <si>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</si>
  <si>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</si>
  <si>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</si>
  <si>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</si>
  <si>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</si>
  <si>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</si>
  <si>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</si>
  <si>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</si>
  <si>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</si>
  <si>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</si>
  <si>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</si>
  <si>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</si>
  <si>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</si>
  <si>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</si>
  <si>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</si>
  <si>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</si>
  <si>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</si>
  <si>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</si>
  <si>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</si>
  <si>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</si>
  <si>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</si>
  <si>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</si>
  <si>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</si>
  <si>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</si>
  <si>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</si>
  <si>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</si>
  <si>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</si>
  <si>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</si>
  <si>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</si>
  <si>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</si>
  <si>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</si>
  <si>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</si>
  <si>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</si>
  <si>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</si>
  <si>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</si>
  <si>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</si>
  <si>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</si>
  <si>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</si>
  <si>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</si>
  <si>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</si>
  <si>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</si>
  <si>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</si>
  <si>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</si>
  <si>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</si>
  <si>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</si>
  <si>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</si>
  <si>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</si>
  <si>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</si>
  <si>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</si>
  <si>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</si>
  <si>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</si>
  <si>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</si>
  <si>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</si>
  <si>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</si>
  <si>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</si>
  <si>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</si>
  <si>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</si>
  <si>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</si>
  <si>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</si>
  <si>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</si>
  <si>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</si>
  <si>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</si>
  <si>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</si>
  <si>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</si>
  <si>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</si>
  <si>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</si>
  <si>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</si>
  <si>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</si>
  <si>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</si>
  <si>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</si>
  <si>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</si>
  <si>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</si>
  <si>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</si>
  <si>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</si>
  <si>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</si>
  <si>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</si>
  <si>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</si>
  <si>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</si>
  <si>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</si>
  <si>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</si>
  <si>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</si>
  <si>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</si>
  <si>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</si>
  <si>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</si>
  <si>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</si>
  <si>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</si>
  <si>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</si>
  <si>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</si>
  <si>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</si>
  <si>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</si>
  <si>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</si>
  <si>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</si>
  <si>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</si>
  <si>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</si>
  <si>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</si>
  <si>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</si>
  <si>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</si>
  <si>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</si>
  <si>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</si>
  <si>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</si>
  <si>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</si>
  <si>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</si>
  <si>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</si>
  <si>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</si>
  <si>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</si>
  <si>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</si>
  <si>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</si>
  <si>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</si>
  <si>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</si>
  <si>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</si>
  <si>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</si>
  <si>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</si>
  <si>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</si>
  <si>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</si>
  <si>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</si>
  <si>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</si>
  <si>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</si>
  <si>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</si>
  <si>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</si>
  <si>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</si>
  <si>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</si>
  <si>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</si>
  <si>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</si>
  <si>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</si>
  <si>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</si>
  <si>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</si>
  <si>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</si>
  <si>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</si>
  <si>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</si>
  <si>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</si>
  <si>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</si>
  <si>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</si>
  <si>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</si>
  <si>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</si>
  <si>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</si>
  <si>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</si>
  <si>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</si>
  <si>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</si>
  <si>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</si>
  <si>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</si>
  <si>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</si>
  <si>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</si>
  <si>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</si>
  <si>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</si>
  <si>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</si>
  <si>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</si>
  <si>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</si>
  <si>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</si>
  <si>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</si>
  <si>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</si>
  <si>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</si>
  <si>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</si>
  <si>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</si>
  <si>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</si>
  <si>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</si>
  <si>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</si>
  <si>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</si>
  <si>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</si>
  <si>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</si>
  <si>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</si>
  <si>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</si>
  <si>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</si>
  <si>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</si>
  <si>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</si>
  <si>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</si>
  <si>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</si>
  <si>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</si>
  <si>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</si>
  <si>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</si>
  <si>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</si>
  <si>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</si>
  <si>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</si>
  <si>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</si>
  <si>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</si>
  <si>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</si>
  <si>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</si>
  <si>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</si>
  <si>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</si>
  <si>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</si>
  <si>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</si>
  <si>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</si>
  <si>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</si>
  <si>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</si>
  <si>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</si>
  <si>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</si>
  <si>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</si>
  <si>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</si>
  <si>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</si>
  <si>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</si>
  <si>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</si>
  <si>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</si>
  <si>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</si>
  <si>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</si>
  <si>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</si>
  <si>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</si>
  <si>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</si>
  <si>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</si>
  <si>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</si>
  <si>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</si>
  <si>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</si>
  <si>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</si>
  <si>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</si>
  <si>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</si>
  <si>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</si>
  <si>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</si>
  <si>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</si>
  <si>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</si>
  <si>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</si>
  <si>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</si>
  <si>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</si>
  <si>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</si>
  <si>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</si>
  <si>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</si>
  <si>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</si>
  <si>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</si>
  <si>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</si>
  <si>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</si>
  <si>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</si>
  <si>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</si>
  <si>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</si>
  <si>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</si>
  <si>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</si>
  <si>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</si>
  <si>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</si>
  <si>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</si>
  <si>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</si>
  <si>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</si>
  <si>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</si>
  <si>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</si>
  <si>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</si>
  <si>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</si>
  <si>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</si>
  <si>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</si>
  <si>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</si>
  <si>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</si>
  <si>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</si>
  <si>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</si>
  <si>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</si>
  <si>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</si>
  <si>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</si>
  <si>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</si>
  <si>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</si>
  <si>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</si>
  <si>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</si>
  <si>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</si>
  <si>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</si>
  <si>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</si>
  <si>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</si>
  <si>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</si>
  <si>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</si>
  <si>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</si>
  <si>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</si>
  <si>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</si>
  <si>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</si>
  <si>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</si>
  <si>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</si>
  <si>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</si>
  <si>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</si>
  <si>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</si>
  <si>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</si>
  <si>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</si>
  <si>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</si>
  <si>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</si>
  <si>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</si>
  <si>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</si>
  <si>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</si>
  <si>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</si>
  <si>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</si>
  <si>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</si>
  <si>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</si>
  <si>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</si>
  <si>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</si>
  <si>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</si>
  <si>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</si>
  <si>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</si>
  <si>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</si>
  <si>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</si>
  <si>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</si>
  <si>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</si>
  <si>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</si>
  <si>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</si>
  <si>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</si>
  <si>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</si>
  <si>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</si>
  <si>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</si>
  <si>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</si>
  <si>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</si>
  <si>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</si>
  <si>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</si>
  <si>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</si>
  <si>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</si>
  <si>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</si>
  <si>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</si>
  <si>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</si>
  <si>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</si>
  <si>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</si>
  <si>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</si>
  <si>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</si>
  <si>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</si>
  <si>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</si>
  <si>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</si>
  <si>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</si>
  <si>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</si>
  <si>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</si>
  <si>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</si>
  <si>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</si>
  <si>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</si>
  <si>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</si>
  <si>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</si>
  <si>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</si>
  <si>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</si>
  <si>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</si>
  <si>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</si>
  <si>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</si>
  <si>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</si>
  <si>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</si>
  <si>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</si>
  <si>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</si>
  <si>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</si>
  <si>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</si>
  <si>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</si>
  <si>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</si>
  <si>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</si>
  <si>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</si>
  <si>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</si>
  <si>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</si>
  <si>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</si>
  <si>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</si>
  <si>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</si>
  <si>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</si>
  <si>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</si>
  <si>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</si>
  <si>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</si>
  <si>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</si>
  <si>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</si>
  <si>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</si>
  <si>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</si>
  <si>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</si>
  <si>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</si>
  <si>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</si>
  <si>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</si>
  <si>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</si>
  <si>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</si>
  <si>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</si>
  <si>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</si>
  <si>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</si>
  <si>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</si>
  <si>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</si>
  <si>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</si>
  <si>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</si>
  <si>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</si>
  <si>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</si>
  <si>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</si>
  <si>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</si>
  <si>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</si>
  <si>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</si>
  <si>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</si>
  <si>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</si>
  <si>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</si>
  <si>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</si>
  <si>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</si>
  <si>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</si>
  <si>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</si>
  <si>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</si>
  <si>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</si>
  <si>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</si>
  <si>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</si>
  <si>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</si>
  <si>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</si>
  <si>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</si>
  <si>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</si>
  <si>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</si>
  <si>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</si>
  <si>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</si>
  <si>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</si>
  <si>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</si>
  <si>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</si>
  <si>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</si>
  <si>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</si>
  <si>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</si>
  <si>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</si>
  <si>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</si>
  <si>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</si>
  <si>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</si>
  <si>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</si>
  <si>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</si>
  <si>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</si>
  <si>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</si>
  <si>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</si>
  <si>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</si>
  <si>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</si>
  <si>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</si>
  <si>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</si>
  <si>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</si>
  <si>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</si>
  <si>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</si>
  <si>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</si>
  <si>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</si>
  <si>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</si>
  <si>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</si>
  <si>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</si>
  <si>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</si>
  <si>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</si>
  <si>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</si>
  <si>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</si>
  <si>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</si>
  <si>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</si>
  <si>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</si>
  <si>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</si>
  <si>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</si>
  <si>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</si>
  <si>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</si>
  <si>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</si>
  <si>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</si>
  <si>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</si>
  <si>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</si>
  <si>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</si>
  <si>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</si>
  <si>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</si>
  <si>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</si>
  <si>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</si>
  <si>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</si>
  <si>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</si>
  <si>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</si>
  <si>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</si>
  <si>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</si>
  <si>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</si>
  <si>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</si>
  <si>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</si>
  <si>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</si>
  <si>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</si>
  <si>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</si>
  <si>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</si>
  <si>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</si>
  <si>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</si>
  <si>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</si>
  <si>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</si>
  <si>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</si>
  <si>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</si>
  <si>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</si>
  <si>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</si>
  <si>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</si>
  <si>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</si>
  <si>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</si>
  <si>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</si>
  <si>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</si>
  <si>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</si>
  <si>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</si>
  <si>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</si>
  <si>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</si>
  <si>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</si>
  <si>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</si>
  <si>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</si>
  <si>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</si>
  <si>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</si>
  <si>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</si>
  <si>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</si>
  <si>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</si>
  <si>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</si>
  <si>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</si>
  <si>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</si>
  <si>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</si>
  <si>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</si>
  <si>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</si>
  <si>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</si>
  <si>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</si>
  <si>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</si>
  <si>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</si>
  <si>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</si>
  <si>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</si>
  <si>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</si>
  <si>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</si>
  <si>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</si>
  <si>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</si>
  <si>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</si>
  <si>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</si>
  <si>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</si>
  <si>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</si>
  <si>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</si>
  <si>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</si>
  <si>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</si>
  <si>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</si>
  <si>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</si>
  <si>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</si>
  <si>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</si>
  <si>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</si>
  <si>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</si>
  <si>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</si>
  <si>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</si>
  <si>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</si>
  <si>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</si>
  <si>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</si>
  <si>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</si>
  <si>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</si>
  <si>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</si>
  <si>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</si>
  <si>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</si>
  <si>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</si>
  <si>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</si>
  <si>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</si>
  <si>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</si>
  <si>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</si>
  <si>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</si>
  <si>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</si>
  <si>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</si>
  <si>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</si>
  <si>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</si>
  <si>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</si>
  <si>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</si>
  <si>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</si>
  <si>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</si>
  <si>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</si>
  <si>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</si>
  <si>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</si>
  <si>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</si>
  <si>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</si>
  <si>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</si>
  <si>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</si>
  <si>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</si>
  <si>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</si>
  <si>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</si>
  <si>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</si>
  <si>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</si>
  <si>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</si>
  <si>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</si>
  <si>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</si>
  <si>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</si>
  <si>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</si>
  <si>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</si>
  <si>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</si>
  <si>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</si>
  <si>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</si>
  <si>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</si>
  <si>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</si>
  <si>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</si>
  <si>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</si>
  <si>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</si>
  <si>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</si>
  <si>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</si>
  <si>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</si>
  <si>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</si>
  <si>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</si>
  <si>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</si>
  <si>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</si>
  <si>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</si>
  <si>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</si>
  <si>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</si>
  <si>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</si>
  <si>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</si>
  <si>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</si>
  <si>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</si>
  <si>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</si>
  <si>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</si>
  <si>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</si>
  <si>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</si>
  <si>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</si>
  <si>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</si>
  <si>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</si>
  <si>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</si>
  <si>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</si>
  <si>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</si>
  <si>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</si>
  <si>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</si>
  <si>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</si>
  <si>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</si>
  <si>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</si>
  <si>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</si>
  <si>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</si>
  <si>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</si>
  <si>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</si>
  <si>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</si>
  <si>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</si>
  <si>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</si>
  <si>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</si>
  <si>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</si>
  <si>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</si>
  <si>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</si>
  <si>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</si>
  <si>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</si>
  <si>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</si>
  <si>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</si>
  <si>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</si>
  <si>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</si>
  <si>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</si>
  <si>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</si>
  <si>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</si>
  <si>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</si>
  <si>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</si>
  <si>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</si>
  <si>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</si>
  <si>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</si>
  <si>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</si>
  <si>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</si>
  <si>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</si>
  <si>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</si>
  <si>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</si>
  <si>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</si>
  <si>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</si>
  <si>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</si>
  <si>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</si>
  <si>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</si>
  <si>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</si>
  <si>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</si>
  <si>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</si>
  <si>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</si>
  <si>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</si>
  <si>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</si>
  <si>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</si>
  <si>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</si>
  <si>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</si>
  <si>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</si>
  <si>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</si>
  <si>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</si>
  <si>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</si>
  <si>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</si>
  <si>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</si>
  <si>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</si>
  <si>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</si>
  <si>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</si>
  <si>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</si>
  <si>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</si>
  <si>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</si>
  <si>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</si>
  <si>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</si>
  <si>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</si>
  <si>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</si>
  <si>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</si>
  <si>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</si>
  <si>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</si>
  <si>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</si>
  <si>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</si>
  <si>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</si>
  <si>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</si>
  <si>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</si>
  <si>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</si>
  <si>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</si>
  <si>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</si>
  <si>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</si>
  <si>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</si>
  <si>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</si>
  <si>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</si>
  <si>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</si>
  <si>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</si>
  <si>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</si>
  <si>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</si>
  <si>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</si>
  <si>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</si>
  <si>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</si>
  <si>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</si>
  <si>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</si>
  <si>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</si>
  <si>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</si>
  <si>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</si>
  <si>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</si>
  <si>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</si>
  <si>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</si>
  <si>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</si>
  <si>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</si>
  <si>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</si>
  <si>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</si>
  <si>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</si>
  <si>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</si>
  <si>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</si>
  <si>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</si>
  <si>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</si>
  <si>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</si>
  <si>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</si>
  <si>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</si>
  <si>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</si>
  <si>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</si>
  <si>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</si>
  <si>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</si>
  <si>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</si>
  <si>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</si>
  <si>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</si>
  <si>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</si>
  <si>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</si>
  <si>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</si>
  <si>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</si>
  <si>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</si>
  <si>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</si>
  <si>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</si>
  <si>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</si>
  <si>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</si>
  <si>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</si>
  <si>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</si>
  <si>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</si>
  <si>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</si>
  <si>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</si>
  <si>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</si>
  <si>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</si>
  <si>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</si>
  <si>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</si>
  <si>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</si>
  <si>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</si>
  <si>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</si>
  <si>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</si>
  <si>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</si>
  <si>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</si>
  <si>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</si>
  <si>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</si>
  <si>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</si>
  <si>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</si>
  <si>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</si>
  <si>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</si>
  <si>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</si>
  <si>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</si>
  <si>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</si>
  <si>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</si>
  <si>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</si>
  <si>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</si>
  <si>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</si>
  <si>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</si>
  <si>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</si>
  <si>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</si>
  <si>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</si>
  <si>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</si>
  <si>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</si>
  <si>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</si>
  <si>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</si>
  <si>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</si>
  <si>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</si>
  <si>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</si>
  <si>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</si>
  <si>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</si>
  <si>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</si>
  <si>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</si>
  <si>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</si>
  <si>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</si>
  <si>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</si>
  <si>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</si>
  <si>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</si>
  <si>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</si>
  <si>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</si>
  <si>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</si>
  <si>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</si>
  <si>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</si>
  <si>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</si>
  <si>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</si>
  <si>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</si>
  <si>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</si>
  <si>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</si>
  <si>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</si>
  <si>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</si>
  <si>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</si>
  <si>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</si>
  <si>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</si>
  <si>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</si>
  <si>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</si>
  <si>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</si>
  <si>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</si>
  <si>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</si>
  <si>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</si>
  <si>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</si>
  <si>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</si>
  <si>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</si>
  <si>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</si>
  <si>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</si>
  <si>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</si>
  <si>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</si>
  <si>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</si>
  <si>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</si>
  <si>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</si>
  <si>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</si>
  <si>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</si>
  <si>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</si>
  <si>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</si>
  <si>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</si>
  <si>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</si>
  <si>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</si>
  <si>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</si>
  <si>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</si>
  <si>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</si>
  <si>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</si>
  <si>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</si>
  <si>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</si>
  <si>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</si>
  <si>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</si>
  <si>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</si>
  <si>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</si>
  <si>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</si>
  <si>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</si>
  <si>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</si>
  <si>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</si>
  <si>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</si>
  <si>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</si>
  <si>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</si>
  <si>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</si>
  <si>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</si>
  <si>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</si>
  <si>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</si>
  <si>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</si>
  <si>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</si>
  <si>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</si>
  <si>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</si>
  <si>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</si>
  <si>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</si>
  <si>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</si>
  <si>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</si>
  <si>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</si>
  <si>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</si>
  <si>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</si>
  <si>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</si>
  <si>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</si>
  <si>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</si>
  <si>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</si>
  <si>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</si>
  <si>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</si>
  <si>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</si>
  <si>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</si>
  <si>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</si>
  <si>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</si>
  <si>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</si>
  <si>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</si>
  <si>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</si>
  <si>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</si>
  <si>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</si>
  <si>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</si>
  <si>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</si>
  <si>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</si>
  <si>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</si>
  <si>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</si>
  <si>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</si>
  <si>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</si>
  <si>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</si>
  <si>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</si>
  <si>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</si>
  <si>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</si>
  <si>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</si>
  <si>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</si>
  <si>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</si>
  <si>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</si>
  <si>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</si>
  <si>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</si>
  <si>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</si>
  <si>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</si>
  <si>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</si>
  <si>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</si>
  <si>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</si>
  <si>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</si>
  <si>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</si>
  <si>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</si>
  <si>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</si>
  <si>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</si>
  <si>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</si>
  <si>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</si>
  <si>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</si>
  <si>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</si>
  <si>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</si>
  <si>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</si>
  <si>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</si>
  <si>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</si>
  <si>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</si>
  <si>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</si>
  <si>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</si>
  <si>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</si>
  <si>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</si>
  <si>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</si>
  <si>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</si>
  <si>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</si>
  <si>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</si>
  <si>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</si>
  <si>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</si>
  <si>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</si>
  <si>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</si>
  <si>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</si>
  <si>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</si>
  <si>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</si>
  <si>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</si>
  <si>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</si>
  <si>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</si>
  <si>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</si>
  <si>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</si>
  <si>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</si>
  <si>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</si>
  <si>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</si>
  <si>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</si>
  <si>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</si>
  <si>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</si>
  <si>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</si>
  <si>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</si>
  <si>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</si>
  <si>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</si>
  <si>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</si>
  <si>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</si>
  <si>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</si>
  <si>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</si>
  <si>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</si>
  <si>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</si>
  <si>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</si>
  <si>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</si>
  <si>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</si>
  <si>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</si>
  <si>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</si>
  <si>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</si>
  <si>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</si>
  <si>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</si>
  <si>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</si>
  <si>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</si>
  <si>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</si>
  <si>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</si>
  <si>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</si>
  <si>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</si>
  <si>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</si>
  <si>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</si>
  <si>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</si>
  <si>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</si>
  <si>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</si>
  <si>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</si>
  <si>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</si>
  <si>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</si>
  <si>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</si>
  <si>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</si>
  <si>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</si>
  <si>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</si>
  <si>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</si>
  <si>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</si>
  <si>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</si>
  <si>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</si>
  <si>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</si>
  <si>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</si>
  <si>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</si>
  <si>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</si>
  <si>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</si>
  <si>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</si>
  <si>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</si>
  <si>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</si>
  <si>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</si>
  <si>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</si>
  <si>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</si>
  <si>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</si>
  <si>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</si>
  <si>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</si>
  <si>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</si>
  <si>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</si>
  <si>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</si>
  <si>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</si>
  <si>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</si>
  <si>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</si>
  <si>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</si>
  <si>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</si>
  <si>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</si>
  <si>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</si>
  <si>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</si>
  <si>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</si>
  <si>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</si>
  <si>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</si>
  <si>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</si>
  <si>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</si>
  <si>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</si>
  <si>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</si>
  <si>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</si>
  <si>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</si>
  <si>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</si>
  <si>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</si>
  <si>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</si>
  <si>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</si>
  <si>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</si>
  <si>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</si>
  <si>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</si>
  <si>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</si>
  <si>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</si>
  <si>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</si>
  <si>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</si>
  <si>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</si>
  <si>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</si>
  <si>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</si>
  <si>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</si>
  <si>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</si>
  <si>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</si>
  <si>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</si>
  <si>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</si>
  <si>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</si>
  <si>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</si>
  <si>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</si>
  <si>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</si>
  <si>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</si>
  <si>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</si>
  <si>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</si>
  <si>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</si>
  <si>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</si>
  <si>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</si>
  <si>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</si>
  <si>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</si>
  <si>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</si>
  <si>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</si>
  <si>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</si>
  <si>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</si>
  <si>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</si>
  <si>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</si>
  <si>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</si>
  <si>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</si>
  <si>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</si>
  <si>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</si>
  <si>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</si>
  <si>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</si>
  <si>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</si>
  <si>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</si>
  <si>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</si>
  <si>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</si>
  <si>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</si>
  <si>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</si>
  <si>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</si>
  <si>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</si>
  <si>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</si>
  <si>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</si>
  <si>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</si>
  <si>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</si>
  <si>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</si>
  <si>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</si>
  <si>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</si>
  <si>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</si>
  <si>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</si>
  <si>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</si>
  <si>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</si>
  <si>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</si>
  <si>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</si>
  <si>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</si>
  <si>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</si>
  <si>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</si>
  <si>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</si>
  <si>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</si>
  <si>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</si>
  <si>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</si>
  <si>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</si>
  <si>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</si>
  <si>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</si>
  <si>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</si>
  <si>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</si>
  <si>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</si>
  <si>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</si>
  <si>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</si>
  <si>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</si>
  <si>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</si>
  <si>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</si>
  <si>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</si>
  <si>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</si>
  <si>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</si>
  <si>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</si>
  <si>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</si>
  <si>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</si>
  <si>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</si>
  <si>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</si>
  <si>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</si>
  <si>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</si>
  <si>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</si>
  <si>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</si>
  <si>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</si>
  <si>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</si>
  <si>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</si>
  <si>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</si>
  <si>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</si>
  <si>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</si>
  <si>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</si>
  <si>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</si>
  <si>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</si>
  <si>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</si>
  <si>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</si>
  <si>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</si>
  <si>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</si>
  <si>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</si>
  <si>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</si>
  <si>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</si>
  <si>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</si>
  <si>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</si>
  <si>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</si>
  <si>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</si>
  <si>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</si>
  <si>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</si>
  <si>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</si>
  <si>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</si>
  <si>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</si>
  <si>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</si>
  <si>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</si>
  <si>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</si>
  <si>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</si>
  <si>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</si>
  <si>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</si>
  <si>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</si>
  <si>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</si>
  <si>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</si>
  <si>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</si>
  <si>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</si>
  <si>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</si>
  <si>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</si>
  <si>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</si>
  <si>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</si>
  <si>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</si>
  <si>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</si>
  <si>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</si>
  <si>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</si>
  <si>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</si>
  <si>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</si>
  <si>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</si>
  <si>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</si>
  <si>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</si>
  <si>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</si>
  <si>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</si>
  <si>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</si>
  <si>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</si>
  <si>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</si>
  <si>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</si>
  <si>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</si>
  <si>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</si>
  <si>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</si>
  <si>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</si>
  <si>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</si>
  <si>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</si>
  <si>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</si>
  <si>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</si>
  <si>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</si>
  <si>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</si>
  <si>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</si>
  <si>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</si>
  <si>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</si>
  <si>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</si>
  <si>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</si>
  <si>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</si>
  <si>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</si>
  <si>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</si>
  <si>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</si>
  <si>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</si>
  <si>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</si>
  <si>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</si>
  <si>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</si>
  <si>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</si>
  <si>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</si>
  <si>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</si>
  <si>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</si>
  <si>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</si>
  <si>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</si>
  <si>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</si>
  <si>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</si>
  <si>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</si>
  <si>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</si>
  <si>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</si>
  <si>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</si>
  <si>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</si>
  <si>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</si>
  <si>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</si>
  <si>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</si>
  <si>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</si>
  <si>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</si>
  <si>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</si>
  <si>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</si>
  <si>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</si>
  <si>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</si>
  <si>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</si>
  <si>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</si>
  <si>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</si>
  <si>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</si>
  <si>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</si>
  <si>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</si>
  <si>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</si>
  <si>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</si>
  <si>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</si>
  <si>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</si>
  <si>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</si>
  <si>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</si>
  <si>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</si>
  <si>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</si>
  <si>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</si>
  <si>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</si>
  <si>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</si>
  <si>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</si>
  <si>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</si>
  <si>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</si>
  <si>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</si>
  <si>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</si>
  <si>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</si>
  <si>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</si>
  <si>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</si>
  <si>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</si>
  <si>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</si>
  <si>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</si>
  <si>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</si>
  <si>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</si>
  <si>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</si>
  <si>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</si>
  <si>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</si>
  <si>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</si>
  <si>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</si>
  <si>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</si>
  <si>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</si>
  <si>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</si>
  <si>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</si>
  <si>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</si>
  <si>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</si>
  <si>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</si>
  <si>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</si>
  <si>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</si>
  <si>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</si>
  <si>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</si>
  <si>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</si>
  <si>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</si>
  <si>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</si>
  <si>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</si>
  <si>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</si>
  <si>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</si>
  <si>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</si>
  <si>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</si>
  <si>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</si>
  <si>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</si>
  <si>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</si>
  <si>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</si>
  <si>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</si>
  <si>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</si>
  <si>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</si>
  <si>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</si>
  <si>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</si>
  <si>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</si>
  <si>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</si>
  <si>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</si>
  <si>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</si>
  <si>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</si>
  <si>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</si>
  <si>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</si>
  <si>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</si>
  <si>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</si>
  <si>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</si>
  <si>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</si>
  <si>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</si>
  <si>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</si>
  <si>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</si>
  <si>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</si>
  <si>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</si>
  <si>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</si>
  <si>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</si>
  <si>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</si>
  <si>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</si>
  <si>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</si>
  <si>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</si>
  <si>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</si>
  <si>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</si>
  <si>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</si>
  <si>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</si>
  <si>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</si>
  <si>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</si>
  <si>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</si>
  <si>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</si>
  <si>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</si>
  <si>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</si>
  <si>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</si>
  <si>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</si>
  <si>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</si>
  <si>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</si>
  <si>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</si>
  <si>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</si>
  <si>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</si>
  <si>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</si>
  <si>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</si>
  <si>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</si>
  <si>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</si>
  <si>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</si>
  <si>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</si>
  <si>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</si>
  <si>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</si>
  <si>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</si>
  <si>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</si>
  <si>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</si>
  <si>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</si>
  <si>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</si>
  <si>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</si>
  <si>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</si>
  <si>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</si>
  <si>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</si>
  <si>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</si>
  <si>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</si>
  <si>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</si>
  <si>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</si>
  <si>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</si>
  <si>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</si>
  <si>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</si>
  <si>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</si>
  <si>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</si>
  <si>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</si>
  <si>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</si>
  <si>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</si>
  <si>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</si>
  <si>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</si>
  <si>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</si>
  <si>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</si>
  <si>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</si>
  <si>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</si>
  <si>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</si>
  <si>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</si>
  <si>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</si>
  <si>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</si>
  <si>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</si>
  <si>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</si>
  <si>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</si>
  <si>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</si>
  <si>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</si>
  <si>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</si>
  <si>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</si>
  <si>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</si>
  <si>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</si>
  <si>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</si>
  <si>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</si>
  <si>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</si>
  <si>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</si>
  <si>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</si>
  <si>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</si>
  <si>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</si>
  <si>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</si>
  <si>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</si>
  <si>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</si>
  <si>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</si>
  <si>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</si>
  <si>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</si>
  <si>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</si>
  <si>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</si>
  <si>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</si>
  <si>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</si>
  <si>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</si>
  <si>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</si>
  <si>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</si>
  <si>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</si>
  <si>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</si>
  <si>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</si>
  <si>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</si>
  <si>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</si>
  <si>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</si>
  <si>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</si>
  <si>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</si>
  <si>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</si>
  <si>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</si>
  <si>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</si>
  <si>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</si>
  <si>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</si>
  <si>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</si>
  <si>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</si>
  <si>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</si>
  <si>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</si>
  <si>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</si>
  <si>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</si>
  <si>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</si>
  <si>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</si>
  <si>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</si>
  <si>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</si>
  <si>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</si>
  <si>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</si>
  <si>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</si>
  <si>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</si>
  <si>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</si>
  <si>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</si>
  <si>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</si>
  <si>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</si>
  <si>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</si>
  <si>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</si>
  <si>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</si>
  <si>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</si>
  <si>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</si>
  <si>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</si>
  <si>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</si>
  <si>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</si>
  <si>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</si>
  <si>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</si>
  <si>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</si>
  <si>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</si>
  <si>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</si>
  <si>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</si>
  <si>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</si>
  <si>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</si>
  <si>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</si>
  <si>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</si>
  <si>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</si>
  <si>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</si>
  <si>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</si>
  <si>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</si>
  <si>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</si>
  <si>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</si>
  <si>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</si>
  <si>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</si>
  <si>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</si>
  <si>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</si>
  <si>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</si>
  <si>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</si>
  <si>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</si>
  <si>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</si>
  <si>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</si>
  <si>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</si>
  <si>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</si>
  <si>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</si>
  <si>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</si>
  <si>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</si>
  <si>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</si>
  <si>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</si>
  <si>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</si>
  <si>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</si>
  <si>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</si>
  <si>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</si>
  <si>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</si>
  <si>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</si>
  <si>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</si>
  <si>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</si>
  <si>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</si>
  <si>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</si>
  <si>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</si>
  <si>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</si>
  <si>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</si>
  <si>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</si>
  <si>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</si>
  <si>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</si>
  <si>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</si>
  <si>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</si>
  <si>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</si>
  <si>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</si>
  <si>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</si>
  <si>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</si>
  <si>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</si>
  <si>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</si>
  <si>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</si>
  <si>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</si>
  <si>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</si>
  <si>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</si>
  <si>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</si>
  <si>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</si>
  <si>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</si>
  <si>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</si>
  <si>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</si>
  <si>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</si>
  <si>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</si>
  <si>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</si>
  <si>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</si>
  <si>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</si>
  <si>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</si>
  <si>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</si>
  <si>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</si>
  <si>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</si>
  <si>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</si>
  <si>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</si>
  <si>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</si>
  <si>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</si>
  <si>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</si>
  <si>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</si>
  <si>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</si>
  <si>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</si>
  <si>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</si>
  <si>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</si>
  <si>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</si>
  <si>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</si>
  <si>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</si>
  <si>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</si>
  <si>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</si>
  <si>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</si>
  <si>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</si>
  <si>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</si>
  <si>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</si>
  <si>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</si>
  <si>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</si>
  <si>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</si>
  <si>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</si>
  <si>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</si>
  <si>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</si>
  <si>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</si>
  <si>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</si>
  <si>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</si>
  <si>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</si>
  <si>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</si>
  <si>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</si>
  <si>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</si>
  <si>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</si>
  <si>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</si>
  <si>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</si>
  <si>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</si>
  <si>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</si>
  <si>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</si>
  <si>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</si>
  <si>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</si>
  <si>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</si>
  <si>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</si>
  <si>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</si>
  <si>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</si>
  <si>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</si>
  <si>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</si>
  <si>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</si>
  <si>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</si>
  <si>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</si>
  <si>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</si>
  <si>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</si>
  <si>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</si>
  <si>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</si>
  <si>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</si>
  <si>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</si>
  <si>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</si>
  <si>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</si>
  <si>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</si>
  <si>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</si>
  <si>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</si>
  <si>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</si>
  <si>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</si>
  <si>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</si>
  <si>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</si>
  <si>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</si>
  <si>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</si>
  <si>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</si>
  <si>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</si>
  <si>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</si>
  <si>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</si>
  <si>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</si>
  <si>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</si>
  <si>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</si>
  <si>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</si>
  <si>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</si>
  <si>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</si>
  <si>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</si>
  <si>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</si>
  <si>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</si>
  <si>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</si>
  <si>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</si>
  <si>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</si>
  <si>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</si>
  <si>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</si>
  <si>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</si>
  <si>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</si>
  <si>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</si>
  <si>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</si>
  <si>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</si>
  <si>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</si>
  <si>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</si>
  <si>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</si>
  <si>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</si>
  <si>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</si>
  <si>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</si>
  <si>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</si>
  <si>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</si>
  <si>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</si>
  <si>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</si>
  <si>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</si>
  <si>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</si>
  <si>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</si>
  <si>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</si>
  <si>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</si>
  <si>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</si>
  <si>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</si>
  <si>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</si>
  <si>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</si>
  <si>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</si>
  <si>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</si>
  <si>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</si>
  <si>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</si>
  <si>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</si>
  <si>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</si>
  <si>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</si>
  <si>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</si>
  <si>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</si>
  <si>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</si>
  <si>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</si>
  <si>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</si>
  <si>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</si>
  <si>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</si>
  <si>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</si>
  <si>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</si>
  <si>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</si>
  <si>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</si>
  <si>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</si>
  <si>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</si>
  <si>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</si>
  <si>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</si>
  <si>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</si>
  <si>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</si>
  <si>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</si>
  <si>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</si>
  <si>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</si>
  <si>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</si>
  <si>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</si>
  <si>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</si>
  <si>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</si>
  <si>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</si>
  <si>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</si>
  <si>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</si>
  <si>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</si>
  <si>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</si>
  <si>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</si>
  <si>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</si>
  <si>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</si>
  <si>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</si>
  <si>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</si>
  <si>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</si>
  <si>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</si>
  <si>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</si>
  <si>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</si>
  <si>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</si>
  <si>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</si>
  <si>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</si>
  <si>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</si>
  <si>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</si>
  <si>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</si>
  <si>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</si>
  <si>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</si>
  <si>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</si>
  <si>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</si>
  <si>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</si>
  <si>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</si>
  <si>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</si>
  <si>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</si>
  <si>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</si>
  <si>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</si>
  <si>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</si>
  <si>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</si>
  <si>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</si>
  <si>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</si>
  <si>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</si>
  <si>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</si>
  <si>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</si>
  <si>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</si>
  <si>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</si>
  <si>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</si>
  <si>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</si>
  <si>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</si>
  <si>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</si>
  <si>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</si>
  <si>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</si>
  <si>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</si>
  <si>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</si>
  <si>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</si>
  <si>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</si>
  <si>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</si>
  <si>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</si>
  <si>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</si>
  <si>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</si>
  <si>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</si>
  <si>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</si>
  <si>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</si>
  <si>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</si>
  <si>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</si>
  <si>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</si>
  <si>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</si>
  <si>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</si>
  <si>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</si>
  <si>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</si>
  <si>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</si>
  <si>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</si>
  <si>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</si>
  <si>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</si>
  <si>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</si>
  <si>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</si>
  <si>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</si>
  <si>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</si>
  <si>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</si>
  <si>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</si>
  <si>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</si>
  <si>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</si>
  <si>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</si>
  <si>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</si>
  <si>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</si>
  <si>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</si>
  <si>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</si>
  <si>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</si>
  <si>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</si>
  <si>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</si>
  <si>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</si>
  <si>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</si>
  <si>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</si>
  <si>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</si>
  <si>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</si>
  <si>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</si>
  <si>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</si>
  <si>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</si>
  <si>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</si>
  <si>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</si>
  <si>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</si>
  <si>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</si>
  <si>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</si>
  <si>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</si>
  <si>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</si>
  <si>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</si>
  <si>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</si>
  <si>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</si>
  <si>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</si>
  <si>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</si>
  <si>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</si>
  <si>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</si>
  <si>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</si>
  <si>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</si>
  <si>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</si>
  <si>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</si>
  <si>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</si>
  <si>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</si>
  <si>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</si>
  <si>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</si>
  <si>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</si>
  <si>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</si>
  <si>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</si>
  <si>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</si>
  <si>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</si>
  <si>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</si>
  <si>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</si>
  <si>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</si>
  <si>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</si>
  <si>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</si>
  <si>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</si>
  <si>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</si>
  <si>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</si>
  <si>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</si>
  <si>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</si>
  <si>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</si>
  <si>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</si>
  <si>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</si>
  <si>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</si>
  <si>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</si>
  <si>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</si>
  <si>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</si>
  <si>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</si>
  <si>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</si>
  <si>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</si>
  <si>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</si>
  <si>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</si>
  <si>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</si>
  <si>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</si>
  <si>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</si>
  <si>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</si>
  <si>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</si>
  <si>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</si>
  <si>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</si>
  <si>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</si>
  <si>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</si>
  <si>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</si>
  <si>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</si>
  <si>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</si>
  <si>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</si>
  <si>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</si>
  <si>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</si>
  <si>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</si>
  <si>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</si>
  <si>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</si>
  <si>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</si>
  <si>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</si>
  <si>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</si>
  <si>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</si>
  <si>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</si>
  <si>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</si>
  <si>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</si>
  <si>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</si>
  <si>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</si>
  <si>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</si>
  <si>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</si>
  <si>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</si>
  <si>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</si>
  <si>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</si>
  <si>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</si>
  <si>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</si>
  <si>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</si>
  <si>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</si>
  <si>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</si>
  <si>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</si>
  <si>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</si>
  <si>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</si>
  <si>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</si>
  <si>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</si>
  <si>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</si>
  <si>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</si>
  <si>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</si>
  <si>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</si>
  <si>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</si>
  <si>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</si>
  <si>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</si>
  <si>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</si>
  <si>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</si>
  <si>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</si>
  <si>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</si>
  <si>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</si>
  <si>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</si>
  <si>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</si>
  <si>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</si>
  <si>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</si>
  <si>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</si>
  <si>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</si>
  <si>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</si>
  <si>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</si>
  <si>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</si>
  <si>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</si>
  <si>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</si>
  <si>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</si>
  <si>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</si>
  <si>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</si>
  <si>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</si>
  <si>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</si>
  <si>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</si>
  <si>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</si>
  <si>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</si>
  <si>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</si>
  <si>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</si>
  <si>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</si>
  <si>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</si>
  <si>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</si>
  <si>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</si>
  <si>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</si>
  <si>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</si>
  <si>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</si>
  <si>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</si>
  <si>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</si>
  <si>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</si>
  <si>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</si>
  <si>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</si>
  <si>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</si>
  <si>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</si>
  <si>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</si>
  <si>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</si>
  <si>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</si>
  <si>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</si>
  <si>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</si>
  <si>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</si>
  <si>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</si>
  <si>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</si>
  <si>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</si>
  <si>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</si>
  <si>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</si>
  <si>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</si>
  <si>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</si>
  <si>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</si>
  <si>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</si>
  <si>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</si>
  <si>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</si>
  <si>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</si>
  <si>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</si>
  <si>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</si>
  <si>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</si>
  <si>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</si>
  <si>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</si>
  <si>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</si>
  <si>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</si>
  <si>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</si>
  <si>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</si>
  <si>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</si>
  <si>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</si>
  <si>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</si>
  <si>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</si>
  <si>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</si>
  <si>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</si>
  <si>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</si>
  <si>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</si>
  <si>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</si>
  <si>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</si>
  <si>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</si>
  <si>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</si>
  <si>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</si>
  <si>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</si>
  <si>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</si>
  <si>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</si>
  <si>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</si>
  <si>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</si>
  <si>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</si>
  <si>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</si>
  <si>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</si>
  <si>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</si>
  <si>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</si>
  <si>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</si>
  <si>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</si>
  <si>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</si>
  <si>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</si>
  <si>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</si>
  <si>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</si>
  <si>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</si>
  <si>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</si>
  <si>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</si>
  <si>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</si>
  <si>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</si>
  <si>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</si>
  <si>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</si>
  <si>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</si>
  <si>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</si>
  <si>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</si>
  <si>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</si>
  <si>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</si>
  <si>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</si>
  <si>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</si>
  <si>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</si>
  <si>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</si>
  <si>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</si>
  <si>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</si>
  <si>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</si>
  <si>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</si>
  <si>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</si>
  <si>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</si>
  <si>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</si>
  <si>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</si>
  <si>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</si>
  <si>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</si>
  <si>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</si>
  <si>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</si>
  <si>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</si>
  <si>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</si>
  <si>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</si>
  <si>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</si>
  <si>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</si>
  <si>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</si>
  <si>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</si>
  <si>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</si>
  <si>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</si>
  <si>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</si>
  <si>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</si>
  <si>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</si>
  <si>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</si>
  <si>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</si>
  <si>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</si>
  <si>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</si>
  <si>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</si>
  <si>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</si>
  <si>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</si>
  <si>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</si>
  <si>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</si>
  <si>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</si>
  <si>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</si>
  <si>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</si>
  <si>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</si>
  <si>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</si>
  <si>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</si>
  <si>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</si>
  <si>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</si>
  <si>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</si>
  <si>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</si>
  <si>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</si>
  <si>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</si>
  <si>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</si>
  <si>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</si>
  <si>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</si>
  <si>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</si>
  <si>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</si>
  <si>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</si>
  <si>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</si>
  <si>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</si>
  <si>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</si>
  <si>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</si>
  <si>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</si>
  <si>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</si>
  <si>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</si>
  <si>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</si>
  <si>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</si>
  <si>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</si>
  <si>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</si>
  <si>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</si>
  <si>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</si>
  <si>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</si>
  <si>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</si>
  <si>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</si>
  <si>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</si>
  <si>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</si>
  <si>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</si>
  <si>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</si>
  <si>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</si>
  <si>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</si>
  <si>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</si>
  <si>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</si>
  <si>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</si>
  <si>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</si>
  <si>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</si>
  <si>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</si>
  <si>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</si>
  <si>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</si>
  <si>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</si>
  <si>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</si>
  <si>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</si>
  <si>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</si>
  <si>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</si>
  <si>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</si>
  <si>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</si>
  <si>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</si>
  <si>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</si>
  <si>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</si>
  <si>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</si>
  <si>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</si>
  <si>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</si>
  <si>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</si>
  <si>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</si>
  <si>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</si>
  <si>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</si>
  <si>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</si>
  <si>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</si>
  <si>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</si>
  <si>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</si>
  <si>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</si>
  <si>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</si>
  <si>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</si>
  <si>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</si>
  <si>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</si>
  <si>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</si>
  <si>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</si>
  <si>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</si>
  <si>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</si>
  <si>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</si>
  <si>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</si>
  <si>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</si>
  <si>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</si>
  <si>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</si>
  <si>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</si>
  <si>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</si>
  <si>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</si>
  <si>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</si>
  <si>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</si>
  <si>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</si>
  <si>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</si>
  <si>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</si>
  <si>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</si>
  <si>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</si>
  <si>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</si>
  <si>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</si>
  <si>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</si>
  <si>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</si>
  <si>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</si>
  <si>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</si>
  <si>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</si>
  <si>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</si>
  <si>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</si>
  <si>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</si>
  <si>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</si>
  <si>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</si>
  <si>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</si>
  <si>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</si>
  <si>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</si>
  <si>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</si>
  <si>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</si>
  <si>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</si>
  <si>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</si>
  <si>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</si>
  <si>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</si>
  <si>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</si>
  <si>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</si>
  <si>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</si>
  <si>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</si>
  <si>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</si>
  <si>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</si>
  <si>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</si>
  <si>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</si>
  <si>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</si>
  <si>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</si>
  <si>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</si>
  <si>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</si>
  <si>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</si>
  <si>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</si>
  <si>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</si>
  <si>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</si>
  <si>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</si>
  <si>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</si>
  <si>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</si>
  <si>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</si>
  <si>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</si>
  <si>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</si>
  <si>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</si>
  <si>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</si>
  <si>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</si>
  <si>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</si>
  <si>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</si>
  <si>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</si>
  <si>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</si>
  <si>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</si>
  <si>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</si>
  <si>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</si>
  <si>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</si>
  <si>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</si>
  <si>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</si>
  <si>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</si>
  <si>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</si>
  <si>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</si>
  <si>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</si>
  <si>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</si>
  <si>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</si>
  <si>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</si>
  <si>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</si>
  <si>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</si>
  <si>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</si>
  <si>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</si>
  <si>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</si>
  <si>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</si>
  <si>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</si>
  <si>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</si>
  <si>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</si>
  <si>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</si>
  <si>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</si>
  <si>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</si>
  <si>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</si>
  <si>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</si>
  <si>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</si>
  <si>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</si>
  <si>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</si>
  <si>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</si>
  <si>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</si>
  <si>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</si>
  <si>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</si>
  <si>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</si>
  <si>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</si>
  <si>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</si>
  <si>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</si>
  <si>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</si>
  <si>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</si>
  <si>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</si>
  <si>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</si>
  <si>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</si>
  <si>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</si>
  <si>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</si>
  <si>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</si>
  <si>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</si>
  <si>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</si>
  <si>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</si>
  <si>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</si>
  <si>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</si>
  <si>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</si>
  <si>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</si>
  <si>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</si>
  <si>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</si>
  <si>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</si>
  <si>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</si>
  <si>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</si>
  <si>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</si>
  <si>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</si>
  <si>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</si>
  <si>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</si>
  <si>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</si>
  <si>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</si>
  <si>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</si>
  <si>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</si>
  <si>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</si>
  <si>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</si>
  <si>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</si>
  <si>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</si>
  <si>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</si>
  <si>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</si>
  <si>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</si>
  <si>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</si>
  <si>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</si>
  <si>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</si>
  <si>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</si>
  <si>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</si>
  <si>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</si>
  <si>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</si>
  <si>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</si>
  <si>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</si>
  <si>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</si>
  <si>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</si>
  <si>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</si>
  <si>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</si>
  <si>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</si>
  <si>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</si>
  <si>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</si>
  <si>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</si>
  <si>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</si>
  <si>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</si>
  <si>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</si>
  <si>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</si>
  <si>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</si>
  <si>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</si>
  <si>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</si>
  <si>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</si>
  <si>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</si>
  <si>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</si>
  <si>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</si>
  <si>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</si>
  <si>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</si>
  <si>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</si>
  <si>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</si>
  <si>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</si>
  <si>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</si>
  <si>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</si>
  <si>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</si>
  <si>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</si>
  <si>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</si>
  <si>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</si>
  <si>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</si>
  <si>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</si>
  <si>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</si>
  <si>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</si>
  <si>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</si>
  <si>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</si>
  <si>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</si>
  <si>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</si>
  <si>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</si>
  <si>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</si>
  <si>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</si>
  <si>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</si>
  <si>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</si>
  <si>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</si>
  <si>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</si>
  <si>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</si>
  <si>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</si>
  <si>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</si>
  <si>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</si>
  <si>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</si>
  <si>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</si>
  <si>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</si>
  <si>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</si>
  <si>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</si>
  <si>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</si>
  <si>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</si>
  <si>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</si>
  <si>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</si>
  <si>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</si>
  <si>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</si>
  <si>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</si>
  <si>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</si>
  <si>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</si>
  <si>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</si>
  <si>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</si>
  <si>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</si>
  <si>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</si>
  <si>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</si>
  <si>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</si>
  <si>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</si>
  <si>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</si>
  <si>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</si>
  <si>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</si>
  <si>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</si>
  <si>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</si>
  <si>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</si>
  <si>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</si>
  <si>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</si>
  <si>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</si>
  <si>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</si>
  <si>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</si>
  <si>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</si>
  <si>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</si>
  <si>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</si>
  <si>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</si>
  <si>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</si>
  <si>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</si>
  <si>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</si>
  <si>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</si>
  <si>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</si>
  <si>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</si>
  <si>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</si>
  <si>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</si>
  <si>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</si>
  <si>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</si>
  <si>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</si>
  <si>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</si>
  <si>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</si>
  <si>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</si>
  <si>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</si>
  <si>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</si>
  <si>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</si>
  <si>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</si>
  <si>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</si>
  <si>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</si>
  <si>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</si>
  <si>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</si>
  <si>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</si>
  <si>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</si>
  <si>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</si>
  <si>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</si>
  <si>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</si>
  <si>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</si>
  <si>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</si>
  <si>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</si>
  <si>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</si>
  <si>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</si>
  <si>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</si>
  <si>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</si>
  <si>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</si>
  <si>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</si>
  <si>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</si>
  <si>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</si>
  <si>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</si>
  <si>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</si>
  <si>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</si>
  <si>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</si>
  <si>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</si>
  <si>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</si>
  <si>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</si>
  <si>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</si>
  <si>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</si>
  <si>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</si>
  <si>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</si>
  <si>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</si>
  <si>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</si>
  <si>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</si>
  <si>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</si>
  <si>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</si>
  <si>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</si>
  <si>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</si>
  <si>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</si>
  <si>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</si>
  <si>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</si>
  <si>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</si>
  <si>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</si>
  <si>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</si>
  <si>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</si>
  <si>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</si>
  <si>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</si>
  <si>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</si>
  <si>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</si>
  <si>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</si>
  <si>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</si>
  <si>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</si>
  <si>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</si>
  <si>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</si>
  <si>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</si>
  <si>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</si>
  <si>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</si>
  <si>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</si>
  <si>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</si>
  <si>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</si>
  <si>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</si>
  <si>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</si>
  <si>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</si>
  <si>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</si>
  <si>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</si>
  <si>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</si>
  <si>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</si>
  <si>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</si>
  <si>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</si>
  <si>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</si>
  <si>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</si>
  <si>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</si>
  <si>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</si>
  <si>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</si>
  <si>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</si>
  <si>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</si>
  <si>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</si>
  <si>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</si>
  <si>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</si>
  <si>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</si>
  <si>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</si>
  <si>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</si>
  <si>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</si>
  <si>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</si>
  <si>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</si>
  <si>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</si>
  <si>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</si>
  <si>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</si>
  <si>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</si>
  <si>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</si>
  <si>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</si>
  <si>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</si>
  <si>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</si>
  <si>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</si>
  <si>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</si>
  <si>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</si>
  <si>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</si>
  <si>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</si>
  <si>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</si>
  <si>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</si>
  <si>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</si>
  <si>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</si>
  <si>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</si>
  <si>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</si>
  <si>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</si>
  <si>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</si>
  <si>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</si>
  <si>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</si>
  <si>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</si>
  <si>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</si>
  <si>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</si>
  <si>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</si>
  <si>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</si>
  <si>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</si>
  <si>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</si>
  <si>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</si>
  <si>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</si>
  <si>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</si>
  <si>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</si>
  <si>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</si>
  <si>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</si>
  <si>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</si>
  <si>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</si>
  <si>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</si>
  <si>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</si>
  <si>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</si>
  <si>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</si>
  <si>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</si>
  <si>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</si>
  <si>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</si>
  <si>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</si>
  <si>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</si>
  <si>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</si>
  <si>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</si>
  <si>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</si>
  <si>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</si>
  <si>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</si>
  <si>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</si>
  <si>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</si>
  <si>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</si>
  <si>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</si>
  <si>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</si>
  <si>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</si>
  <si>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</si>
  <si>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</si>
  <si>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</si>
  <si>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</si>
  <si>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</si>
  <si>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</si>
  <si>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</si>
  <si>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</si>
  <si>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</si>
  <si>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</si>
  <si>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</si>
  <si>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</si>
  <si>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</si>
  <si>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</si>
  <si>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</si>
  <si>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</si>
  <si>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</si>
  <si>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</si>
  <si>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</si>
  <si>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</si>
  <si>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</si>
  <si>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</si>
  <si>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</si>
  <si>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</si>
  <si>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</si>
  <si>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</si>
  <si>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</si>
  <si>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</si>
  <si>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</si>
  <si>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</si>
  <si>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</si>
  <si>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</si>
  <si>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</si>
  <si>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</si>
  <si>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</si>
  <si>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</si>
  <si>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</si>
  <si>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</si>
  <si>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</si>
  <si>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</si>
  <si>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</si>
  <si>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</si>
  <si>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</si>
  <si>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</si>
  <si>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</si>
  <si>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</si>
  <si>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</si>
  <si>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</si>
  <si>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</si>
  <si>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</si>
  <si>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</si>
  <si>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</si>
  <si>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</si>
  <si>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</si>
  <si>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</si>
  <si>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</si>
  <si>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</si>
  <si>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</si>
  <si>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</si>
  <si>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</si>
  <si>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</si>
  <si>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</si>
  <si>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</si>
  <si>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</si>
  <si>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</si>
  <si>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</si>
  <si>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</si>
  <si>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</si>
  <si>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</si>
  <si>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</si>
  <si>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</si>
  <si>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</si>
  <si>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</si>
  <si>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</si>
  <si>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</si>
  <si>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</si>
  <si>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</si>
  <si>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</si>
  <si>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</si>
  <si>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</si>
  <si>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</si>
  <si>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</si>
  <si>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</si>
  <si>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</si>
  <si>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</si>
  <si>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</si>
  <si>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</si>
  <si>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</si>
  <si>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</si>
  <si>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</si>
  <si>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</si>
  <si>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</si>
  <si>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</si>
  <si>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</si>
  <si>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</si>
  <si>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</si>
  <si>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</si>
  <si>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</si>
  <si>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</si>
  <si>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</si>
  <si>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</si>
  <si>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</si>
  <si>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</si>
  <si>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</si>
  <si>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</si>
  <si>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</si>
  <si>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</si>
  <si>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</si>
  <si>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</si>
  <si>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</si>
  <si>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</si>
  <si>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</si>
  <si>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</si>
  <si>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</si>
  <si>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</si>
  <si>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</si>
  <si>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</si>
  <si>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</si>
  <si>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</si>
  <si>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</si>
  <si>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</si>
  <si>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</si>
  <si>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</si>
  <si>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</si>
  <si>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</si>
  <si>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</si>
  <si>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</si>
  <si>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</si>
  <si>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</si>
  <si>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</si>
  <si>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</si>
  <si>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</si>
  <si>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</si>
  <si>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</si>
  <si>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</si>
  <si>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</si>
  <si>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</si>
  <si>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</si>
  <si>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</si>
  <si>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</si>
  <si>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</si>
  <si>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</si>
  <si>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</si>
  <si>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</si>
  <si>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</si>
  <si>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</si>
  <si>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</si>
  <si>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</si>
  <si>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</si>
  <si>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</si>
  <si>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</si>
  <si>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</si>
  <si>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</si>
  <si>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</si>
  <si>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</si>
  <si>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</si>
  <si>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</si>
  <si>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</si>
  <si>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</si>
  <si>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</si>
  <si>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</si>
  <si>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</si>
  <si>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</si>
  <si>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</si>
  <si>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</si>
  <si>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</si>
  <si>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</si>
  <si>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</si>
  <si>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</si>
  <si>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</si>
  <si>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</si>
  <si>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</si>
  <si>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</si>
  <si>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</si>
  <si>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</si>
  <si>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</si>
  <si>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</si>
  <si>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</si>
  <si>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</si>
  <si>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</si>
  <si>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</si>
  <si>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</si>
  <si>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</si>
  <si>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</si>
  <si>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</si>
  <si>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</si>
  <si>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</si>
  <si>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</si>
  <si>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</si>
  <si>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</si>
  <si>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</si>
  <si>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</si>
  <si>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</si>
  <si>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</si>
  <si>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</si>
  <si>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</si>
  <si>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</si>
  <si>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</si>
  <si>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</si>
  <si>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</si>
  <si>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</si>
  <si>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</si>
  <si>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</si>
  <si>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</si>
  <si>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</si>
  <si>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</si>
  <si>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</si>
  <si>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</si>
  <si>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</si>
  <si>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</si>
  <si>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</si>
  <si>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</si>
  <si>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</si>
  <si>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</si>
  <si>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</si>
  <si>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</si>
  <si>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</si>
  <si>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</si>
  <si>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</si>
  <si>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</si>
  <si>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</si>
  <si>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</si>
  <si>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</si>
  <si>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</si>
  <si>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</si>
  <si>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</si>
  <si>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</si>
  <si>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</si>
  <si>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</si>
  <si>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</si>
  <si>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</si>
  <si>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</si>
  <si>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</si>
  <si>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</si>
  <si>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</si>
  <si>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</si>
  <si>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</si>
  <si>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</si>
  <si>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</si>
  <si>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</si>
  <si>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</si>
  <si>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</si>
  <si>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</si>
  <si>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</si>
  <si>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</si>
  <si>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</si>
  <si>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</si>
  <si>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</si>
  <si>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</si>
  <si>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</si>
  <si>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</si>
  <si>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</si>
  <si>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</si>
  <si>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</si>
  <si>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</si>
  <si>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</si>
  <si>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</si>
  <si>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</si>
  <si>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</si>
  <si>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</si>
  <si>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</si>
  <si>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</si>
  <si>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</si>
  <si>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</si>
  <si>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</si>
  <si>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</si>
  <si>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</si>
  <si>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</si>
  <si>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</si>
  <si>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</si>
  <si>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</si>
  <si>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</si>
  <si>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</si>
  <si>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</si>
  <si>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</si>
  <si>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</si>
  <si>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</si>
  <si>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</si>
  <si>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</si>
  <si>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</si>
  <si>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</si>
  <si>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</si>
  <si>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</si>
  <si>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</si>
  <si>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</si>
  <si>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</si>
  <si>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</si>
  <si>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</si>
  <si>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</si>
  <si>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</si>
  <si>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</si>
  <si>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</si>
  <si>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</si>
  <si>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</si>
  <si>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</si>
  <si>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</si>
  <si>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</si>
  <si>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</si>
  <si>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</si>
  <si>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</si>
  <si>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</si>
  <si>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</si>
  <si>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</si>
  <si>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</si>
  <si>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</si>
  <si>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</si>
  <si>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</si>
  <si>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</si>
  <si>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</si>
  <si>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</si>
  <si>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</si>
  <si>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</si>
  <si>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</si>
  <si>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</si>
  <si>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</si>
  <si>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</si>
  <si>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</si>
  <si>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</si>
  <si>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</si>
  <si>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</si>
  <si>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</si>
  <si>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</si>
  <si>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</si>
  <si>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</si>
  <si>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</si>
  <si>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</si>
  <si>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</si>
  <si>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</si>
  <si>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</si>
  <si>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</si>
  <si>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</si>
  <si>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</si>
  <si>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</si>
  <si>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</si>
  <si>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</si>
  <si>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</si>
  <si>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</si>
  <si>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</si>
  <si>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</si>
  <si>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</si>
  <si>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</si>
  <si>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</si>
  <si>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</si>
  <si>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</si>
  <si>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</si>
  <si>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</si>
  <si>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</si>
  <si>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</si>
  <si>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</si>
  <si>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</si>
  <si>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</si>
  <si>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</si>
  <si>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</si>
  <si>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</si>
  <si>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</si>
  <si>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</si>
  <si>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</si>
  <si>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</si>
  <si>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</si>
  <si>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</si>
  <si>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</si>
  <si>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</si>
  <si>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</si>
  <si>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</si>
  <si>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</si>
  <si>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</si>
  <si>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</si>
  <si>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</si>
  <si>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</si>
  <si>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</si>
  <si>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</si>
  <si>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</si>
  <si>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</si>
  <si>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</si>
  <si>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</si>
  <si>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</si>
  <si>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</si>
  <si>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</si>
  <si>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</si>
  <si>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</si>
  <si>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</si>
  <si>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</si>
  <si>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</si>
  <si>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</si>
  <si>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</si>
  <si>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</si>
  <si>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</si>
  <si>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</si>
  <si>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</si>
  <si>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</si>
  <si>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</si>
  <si>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</si>
  <si>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</si>
  <si>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</si>
  <si>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</si>
  <si>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</si>
  <si>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</si>
  <si>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</si>
  <si>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</si>
  <si>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</si>
  <si>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</si>
  <si>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</si>
  <si>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</si>
  <si>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</si>
  <si>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</si>
  <si>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</si>
  <si>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</si>
  <si>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</si>
  <si>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</si>
  <si>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</si>
  <si>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</si>
  <si>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</si>
  <si>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</si>
  <si>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</si>
  <si>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</si>
  <si>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</si>
  <si>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</si>
  <si>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</si>
  <si>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</si>
  <si>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</si>
  <si>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</si>
  <si>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</si>
  <si>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</si>
  <si>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</si>
  <si>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</si>
  <si>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</si>
  <si>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</si>
  <si>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</si>
  <si>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</si>
  <si>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</si>
  <si>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</si>
  <si>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</si>
  <si>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</si>
  <si>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</si>
  <si>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</si>
  <si>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</si>
  <si>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</si>
  <si>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</si>
  <si>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</si>
  <si>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</si>
  <si>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</si>
  <si>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</si>
  <si>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</si>
  <si>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</si>
  <si>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</si>
  <si>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</si>
  <si>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</si>
  <si>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</si>
  <si>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</si>
  <si>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</si>
  <si>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</si>
  <si>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</si>
  <si>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</si>
  <si>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</si>
  <si>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</si>
  <si>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</si>
  <si>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</si>
  <si>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</si>
  <si>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</si>
  <si>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</si>
  <si>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</si>
  <si>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</si>
  <si>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</si>
  <si>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</si>
  <si>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</si>
  <si>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</si>
  <si>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</si>
  <si>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</si>
  <si>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</si>
  <si>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</si>
  <si>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</si>
  <si>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</si>
  <si>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</si>
  <si>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</si>
  <si>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</si>
  <si>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</si>
  <si>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</si>
  <si>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</si>
  <si>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</si>
  <si>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</si>
  <si>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</si>
  <si>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</si>
  <si>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</si>
  <si>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</si>
  <si>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</si>
  <si>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</si>
  <si>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</si>
  <si>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</si>
  <si>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</si>
  <si>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</si>
  <si>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</si>
  <si>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</si>
  <si>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</si>
  <si>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</si>
  <si>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</si>
  <si>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</si>
  <si>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</si>
  <si>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</si>
  <si>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</si>
  <si>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</si>
  <si>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</si>
  <si>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</si>
  <si>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</si>
  <si>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</si>
  <si>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</si>
  <si>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</si>
  <si>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</si>
  <si>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</si>
  <si>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</si>
  <si>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</si>
  <si>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</si>
  <si>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</si>
  <si>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</si>
  <si>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</si>
  <si>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</si>
  <si>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</si>
  <si>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</si>
  <si>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</si>
  <si>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</si>
  <si>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</si>
  <si>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</si>
  <si>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</si>
  <si>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</si>
  <si>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</si>
  <si>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</si>
  <si>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</si>
  <si>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</si>
  <si>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</si>
  <si>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</si>
  <si>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</si>
  <si>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</si>
  <si>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</si>
  <si>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</si>
  <si>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</si>
  <si>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</si>
  <si>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</si>
  <si>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</si>
  <si>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</si>
  <si>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</si>
  <si>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</si>
  <si>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</si>
  <si>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</si>
  <si>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</si>
  <si>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</si>
  <si>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</si>
  <si>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</si>
  <si>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</si>
  <si>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</si>
  <si>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</si>
  <si>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</si>
  <si>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</si>
  <si>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</si>
  <si>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</si>
  <si>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</si>
  <si>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</si>
  <si>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</si>
  <si>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</si>
  <si>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</si>
  <si>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</si>
  <si>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</si>
  <si>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</si>
  <si>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</si>
  <si>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</si>
  <si>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</si>
  <si>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</si>
  <si>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</si>
  <si>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</si>
  <si>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</si>
  <si>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</si>
  <si>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</si>
  <si>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</si>
  <si>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</si>
  <si>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</si>
  <si>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</si>
  <si>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</si>
  <si>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</si>
  <si>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</si>
  <si>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</si>
  <si>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</si>
  <si>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</si>
  <si>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</si>
  <si>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</si>
  <si>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</si>
  <si>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</si>
  <si>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</si>
  <si>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</si>
  <si>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</si>
  <si>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</si>
  <si>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</si>
  <si>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</si>
  <si>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</si>
  <si>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</si>
  <si>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</si>
  <si>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</si>
  <si>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</si>
  <si>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</si>
  <si>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</si>
  <si>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</si>
  <si>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</si>
  <si>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</si>
  <si>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</si>
  <si>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</si>
  <si>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</si>
  <si>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</si>
  <si>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</si>
  <si>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</si>
  <si>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</si>
  <si>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</si>
  <si>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</si>
  <si>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</si>
  <si>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</si>
  <si>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</si>
  <si>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</si>
  <si>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</si>
  <si>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</si>
  <si>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</si>
  <si>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</si>
  <si>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</si>
  <si>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</si>
  <si>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</si>
  <si>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</si>
  <si>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</si>
  <si>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</si>
  <si>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</si>
  <si>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</si>
  <si>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</si>
  <si>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</si>
  <si>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</si>
  <si>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</si>
  <si>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</si>
  <si>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</si>
  <si>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</si>
  <si>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</si>
  <si>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</si>
  <si>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</si>
  <si>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</si>
  <si>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</si>
  <si>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</si>
  <si>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</si>
  <si>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</si>
  <si>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</si>
  <si>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</si>
  <si>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</si>
  <si>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</si>
  <si>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</si>
  <si>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</si>
  <si>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</si>
  <si>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</si>
  <si>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</si>
  <si>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</si>
  <si>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</si>
  <si>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</si>
  <si>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</si>
  <si>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</si>
  <si>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</si>
  <si>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</si>
  <si>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</si>
  <si>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</si>
  <si>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</si>
  <si>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</si>
  <si>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</si>
  <si>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</si>
  <si>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</si>
  <si>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</si>
  <si>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</si>
  <si>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</si>
  <si>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</si>
  <si>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</si>
  <si>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</si>
  <si>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</si>
  <si>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</si>
  <si>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</si>
  <si>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</si>
  <si>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</si>
  <si>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</si>
  <si>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</si>
  <si>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</si>
  <si>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</si>
  <si>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</si>
  <si>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</si>
  <si>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</si>
  <si>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</si>
  <si>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</si>
  <si>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</si>
  <si>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</si>
  <si>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</si>
  <si>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</si>
  <si>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</si>
  <si>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</si>
  <si>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</si>
  <si>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</si>
  <si>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</si>
  <si>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</si>
  <si>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</si>
  <si>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</si>
  <si>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</si>
  <si>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</si>
  <si>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</si>
  <si>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</si>
  <si>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</si>
  <si>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</si>
  <si>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</si>
  <si>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</si>
  <si>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</si>
  <si>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</si>
  <si>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</si>
  <si>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</si>
  <si>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</si>
  <si>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</si>
  <si>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</si>
  <si>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</si>
  <si>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</si>
  <si>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</si>
  <si>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</si>
  <si>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</si>
  <si>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</si>
  <si>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</si>
  <si>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</si>
  <si>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</si>
  <si>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</si>
  <si>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</si>
  <si>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</si>
  <si>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</si>
  <si>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</si>
  <si>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</si>
  <si>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</si>
  <si>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</si>
  <si>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</si>
  <si>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</si>
  <si>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</si>
  <si>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</si>
  <si>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</si>
  <si>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</si>
  <si>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</si>
  <si>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</si>
  <si>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</si>
  <si>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</si>
  <si>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</si>
  <si>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</si>
  <si>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</si>
  <si>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</si>
  <si>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</si>
  <si>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</si>
  <si>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</si>
  <si>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</si>
  <si>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</si>
  <si>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</si>
  <si>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</si>
  <si>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</si>
  <si>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</si>
  <si>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</si>
  <si>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</si>
  <si>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</si>
  <si>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</si>
  <si>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</si>
  <si>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</si>
  <si>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</si>
  <si>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</si>
  <si>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</si>
  <si>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</si>
  <si>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</si>
  <si>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</si>
  <si>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</si>
  <si>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</si>
  <si>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</si>
  <si>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</si>
  <si>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</si>
  <si>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</si>
  <si>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</si>
  <si>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</si>
  <si>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</si>
  <si>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</si>
  <si>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</si>
  <si>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</si>
  <si>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</si>
  <si>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</si>
  <si>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</si>
  <si>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</si>
  <si>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</si>
  <si>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</si>
  <si>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</si>
  <si>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</si>
  <si>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</si>
  <si>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</si>
  <si>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</si>
  <si>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</si>
  <si>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</si>
  <si>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</si>
  <si>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</si>
  <si>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</si>
  <si>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</si>
  <si>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</si>
  <si>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</si>
  <si>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</si>
  <si>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</si>
  <si>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</si>
  <si>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</si>
  <si>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</si>
  <si>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</si>
  <si>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</si>
  <si>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</si>
  <si>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</si>
  <si>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</si>
  <si>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</si>
  <si>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</si>
  <si>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</si>
  <si>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</si>
  <si>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</si>
  <si>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</si>
  <si>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</si>
  <si>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</si>
  <si>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</si>
  <si>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</si>
  <si>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</si>
  <si>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</si>
  <si>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</si>
  <si>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</si>
  <si>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</si>
  <si>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</si>
  <si>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</si>
  <si>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</si>
  <si>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</si>
  <si>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</si>
  <si>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</si>
  <si>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</si>
  <si>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</si>
  <si>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</si>
  <si>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</si>
  <si>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</si>
  <si>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</si>
  <si>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</si>
  <si>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</si>
  <si>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</si>
  <si>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</si>
  <si>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</si>
  <si>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</si>
  <si>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</si>
  <si>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</si>
  <si>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</si>
  <si>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</si>
  <si>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</si>
  <si>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</si>
  <si>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</si>
  <si>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</si>
  <si>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</si>
  <si>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</si>
  <si>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</si>
  <si>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</si>
  <si>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</si>
  <si>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</si>
  <si>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</si>
  <si>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</si>
  <si>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</si>
  <si>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</si>
  <si>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</si>
  <si>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</si>
  <si>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</si>
  <si>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</si>
  <si>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</si>
  <si>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</si>
  <si>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</si>
  <si>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</si>
  <si>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</si>
  <si>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</si>
  <si>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</si>
  <si>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</si>
  <si>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</si>
  <si>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</si>
  <si>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</si>
  <si>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</si>
  <si>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</si>
  <si>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</si>
  <si>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</si>
  <si>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</si>
  <si>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</si>
  <si>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</si>
  <si>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</si>
  <si>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</si>
  <si>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</si>
  <si>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</si>
  <si>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</si>
  <si>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</si>
  <si>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</si>
  <si>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</si>
  <si>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</si>
  <si>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</si>
  <si>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</si>
  <si>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</si>
  <si>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</si>
  <si>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</si>
  <si>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</si>
  <si>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</si>
  <si>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</si>
  <si>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</si>
  <si>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</si>
  <si>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</si>
  <si>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</si>
  <si>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</si>
  <si>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</si>
  <si>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</si>
  <si>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</si>
  <si>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</si>
  <si>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</si>
  <si>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</si>
  <si>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</si>
  <si>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</si>
  <si>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</si>
  <si>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</si>
  <si>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</si>
  <si>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</si>
  <si>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</si>
  <si>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</si>
  <si>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</si>
  <si>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</si>
  <si>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</si>
  <si>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</si>
  <si>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</si>
  <si>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</si>
  <si>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</si>
  <si>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</si>
  <si>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</si>
  <si>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</si>
  <si>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</si>
  <si>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</si>
  <si>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</si>
  <si>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</si>
  <si>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</si>
  <si>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</si>
  <si>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</si>
  <si>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</si>
  <si>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</si>
  <si>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</si>
  <si>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</si>
  <si>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</si>
  <si>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</si>
  <si>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</si>
  <si>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</si>
  <si>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</si>
  <si>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</si>
  <si>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</si>
  <si>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</si>
  <si>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</si>
  <si>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</si>
  <si>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</si>
  <si>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</si>
  <si>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</si>
  <si>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</si>
  <si>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</si>
  <si>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</si>
  <si>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</si>
  <si>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</si>
  <si>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</si>
  <si>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</si>
  <si>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</si>
  <si>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</si>
  <si>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</si>
  <si>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</si>
  <si>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</si>
  <si>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</si>
  <si>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</si>
  <si>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</si>
  <si>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</si>
  <si>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</si>
  <si>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</si>
  <si>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</si>
  <si>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</si>
  <si>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</si>
  <si>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</si>
  <si>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</si>
  <si>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</si>
  <si>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</si>
  <si>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</si>
  <si>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</si>
  <si>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</si>
  <si>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</si>
  <si>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</si>
  <si>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</si>
  <si>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</si>
  <si>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</si>
  <si>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</si>
  <si>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</si>
  <si>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</si>
  <si>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</si>
  <si>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</si>
  <si>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</si>
  <si>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</si>
  <si>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</si>
  <si>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</si>
  <si>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</si>
  <si>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</si>
  <si>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</si>
  <si>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</si>
  <si>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</si>
  <si>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</si>
  <si>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</si>
  <si>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</si>
  <si>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</si>
  <si>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</si>
  <si>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</si>
  <si>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</si>
  <si>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</si>
  <si>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</si>
  <si>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</si>
  <si>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</si>
  <si>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</si>
  <si>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</si>
  <si>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</si>
  <si>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</si>
  <si>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</si>
  <si>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</si>
  <si>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</si>
  <si>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</si>
  <si>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</si>
  <si>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</si>
  <si>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</si>
  <si>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</si>
  <si>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</si>
  <si>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</si>
  <si>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</si>
  <si>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</si>
  <si>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</si>
  <si>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</si>
  <si>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</si>
  <si>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</si>
  <si>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</si>
  <si>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</si>
  <si>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</si>
  <si>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</si>
  <si>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</si>
  <si>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</si>
  <si>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</si>
  <si>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</si>
  <si>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</si>
  <si>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</si>
  <si>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</si>
  <si>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</si>
  <si>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</si>
  <si>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</si>
  <si>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</si>
  <si>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</si>
  <si>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</si>
  <si>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</si>
  <si>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</si>
  <si>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</si>
  <si>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</si>
  <si>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</si>
  <si>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</si>
  <si>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</si>
  <si>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</si>
  <si>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</si>
  <si>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</si>
  <si>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</si>
  <si>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</si>
  <si>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</si>
  <si>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</si>
  <si>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</si>
  <si>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</si>
  <si>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</si>
  <si>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</si>
  <si>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</si>
  <si>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</si>
  <si>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</si>
  <si>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</si>
  <si>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</si>
  <si>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</si>
  <si>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</si>
  <si>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</si>
  <si>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</si>
  <si>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</si>
  <si>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</si>
  <si>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</si>
  <si>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</si>
  <si>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</si>
  <si>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</si>
  <si>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</si>
  <si>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</si>
  <si>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</si>
  <si>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</si>
  <si>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</si>
  <si>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</si>
  <si>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</si>
  <si>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</si>
  <si>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</si>
  <si>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</si>
  <si>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</si>
  <si>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</si>
  <si>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</si>
  <si>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</si>
  <si>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</si>
  <si>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</si>
  <si>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</si>
  <si>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</si>
  <si>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</si>
  <si>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</si>
  <si>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</si>
  <si>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</si>
  <si>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</si>
  <si>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</si>
  <si>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</si>
  <si>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</si>
  <si>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</si>
  <si>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</si>
  <si>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</si>
  <si>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</si>
  <si>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</si>
  <si>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</si>
  <si>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</si>
  <si>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</si>
  <si>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</si>
  <si>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</si>
  <si>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</si>
  <si>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</si>
  <si>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</si>
  <si>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</si>
  <si>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</si>
  <si>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</si>
  <si>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</si>
  <si>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</si>
  <si>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</si>
  <si>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</si>
  <si>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</si>
  <si>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</si>
  <si>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</si>
  <si>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</si>
  <si>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</si>
  <si>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</si>
  <si>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</si>
  <si>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</si>
  <si>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</si>
  <si>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</si>
  <si>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</si>
  <si>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</si>
  <si>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</si>
  <si>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</si>
  <si>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</si>
  <si>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</si>
  <si>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</si>
  <si>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</si>
  <si>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</si>
  <si>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</si>
  <si>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</si>
  <si>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</si>
  <si>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</si>
  <si>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</si>
  <si>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</si>
  <si>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</si>
  <si>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</si>
  <si>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</si>
  <si>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</si>
  <si>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</si>
  <si>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</si>
  <si>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</si>
  <si>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</si>
  <si>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</si>
  <si>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</si>
  <si>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</si>
  <si>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</si>
  <si>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</si>
  <si>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</si>
  <si>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</si>
  <si>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</si>
  <si>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</si>
  <si>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</si>
  <si>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</si>
  <si>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</si>
  <si>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</si>
  <si>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</si>
  <si>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</si>
  <si>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</si>
  <si>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</si>
  <si>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</si>
  <si>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</si>
  <si>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</si>
  <si>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</si>
  <si>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</si>
  <si>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</si>
  <si>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</si>
  <si>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</si>
  <si>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</si>
  <si>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</si>
  <si>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</si>
  <si>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</si>
  <si>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</si>
  <si>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</si>
  <si>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</si>
  <si>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</si>
  <si>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</si>
  <si>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</si>
  <si>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</si>
  <si>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</si>
  <si>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</si>
  <si>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</si>
  <si>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</si>
  <si>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</si>
  <si>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</si>
  <si>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</si>
  <si>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</si>
  <si>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</si>
  <si>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</si>
  <si>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</si>
  <si>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</si>
  <si>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</si>
  <si>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</si>
  <si>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</si>
  <si>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</si>
  <si>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</si>
  <si>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</si>
  <si>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</si>
  <si>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</si>
  <si>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</si>
  <si>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</si>
  <si>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</si>
  <si>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</si>
  <si>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</si>
  <si>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</si>
  <si>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</si>
  <si>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</si>
  <si>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</si>
  <si>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</si>
  <si>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</si>
  <si>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</si>
  <si>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</si>
  <si>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</si>
  <si>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</si>
  <si>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</si>
  <si>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</si>
  <si>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</si>
  <si>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</si>
  <si>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</si>
  <si>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</si>
  <si>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</si>
  <si>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</si>
  <si>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</si>
  <si>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</si>
  <si>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</si>
  <si>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</si>
  <si>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</si>
  <si>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</si>
  <si>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</si>
  <si>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</si>
  <si>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</si>
  <si>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</si>
  <si>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</si>
  <si>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</si>
  <si>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</si>
  <si>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</si>
  <si>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</si>
  <si>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</si>
  <si>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</si>
  <si>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</si>
  <si>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</si>
  <si>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</si>
  <si>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</si>
  <si>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</si>
  <si>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</si>
  <si>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</si>
  <si>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</si>
  <si>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</si>
  <si>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</si>
  <si>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</si>
  <si>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</si>
  <si>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</si>
  <si>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</si>
  <si>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</si>
  <si>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</si>
  <si>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</si>
  <si>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</si>
  <si>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</si>
  <si>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</si>
  <si>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</si>
  <si>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</si>
  <si>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</si>
  <si>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</si>
  <si>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</si>
  <si>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</si>
  <si>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</si>
  <si>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</si>
  <si>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</si>
  <si>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</si>
  <si>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</si>
  <si>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</si>
  <si>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</si>
  <si>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</si>
  <si>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</si>
  <si>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</si>
  <si>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</si>
  <si>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</si>
  <si>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</si>
  <si>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</si>
  <si>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</si>
  <si>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</si>
  <si>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</si>
  <si>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</si>
  <si>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</si>
  <si>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</si>
  <si>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</si>
  <si>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</si>
  <si>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</si>
  <si>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</si>
  <si>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</si>
  <si>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</si>
  <si>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</si>
  <si>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</si>
  <si>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</si>
  <si>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</si>
  <si>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</si>
  <si>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</si>
  <si>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</si>
  <si>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</si>
  <si>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</si>
  <si>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</si>
  <si>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</si>
  <si>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</si>
  <si>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</si>
  <si>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</si>
  <si>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</si>
  <si>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</si>
  <si>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</si>
  <si>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</si>
  <si>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</si>
  <si>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</si>
  <si>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</si>
  <si>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</si>
  <si>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</si>
  <si>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</si>
  <si>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</si>
  <si>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</si>
  <si>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</si>
  <si>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</si>
  <si>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</si>
  <si>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</si>
  <si>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</si>
  <si>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</si>
  <si>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</si>
  <si>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</si>
  <si>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</si>
  <si>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</si>
  <si>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</si>
  <si>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</si>
  <si>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</si>
  <si>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</si>
  <si>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</si>
  <si>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</si>
  <si>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</si>
  <si>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</si>
  <si>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</si>
  <si>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</si>
  <si>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</si>
  <si>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</si>
  <si>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</si>
  <si>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</si>
  <si>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</si>
  <si>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</si>
  <si>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</si>
  <si>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</si>
  <si>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</si>
  <si>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</si>
  <si>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</si>
  <si>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</si>
  <si>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</si>
  <si>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</si>
  <si>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</si>
  <si>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</si>
  <si>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</si>
  <si>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</si>
  <si>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</si>
  <si>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</si>
  <si>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</si>
  <si>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</si>
  <si>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</si>
  <si>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</si>
  <si>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</si>
  <si>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</si>
  <si>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</si>
  <si>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</si>
  <si>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</si>
  <si>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</si>
  <si>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</si>
  <si>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</si>
  <si>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</si>
  <si>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</si>
  <si>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</si>
  <si>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</si>
  <si>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</si>
  <si>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</si>
  <si>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</si>
  <si>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</si>
  <si>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</si>
  <si>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</si>
  <si>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</si>
  <si>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</si>
  <si>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</si>
  <si>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</si>
  <si>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</si>
  <si>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</si>
  <si>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</si>
  <si>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</si>
  <si>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</si>
  <si>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</si>
  <si>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</si>
  <si>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</si>
  <si>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</si>
  <si>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</si>
  <si>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</si>
  <si>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</si>
  <si>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</si>
  <si>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</si>
  <si>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</si>
  <si>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</si>
  <si>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</si>
  <si>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</si>
  <si>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</si>
  <si>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</si>
  <si>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</si>
  <si>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</si>
  <si>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</si>
  <si>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</si>
  <si>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</si>
  <si>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</si>
  <si>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</si>
  <si>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</si>
  <si>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</si>
  <si>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</si>
  <si>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</si>
  <si>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</si>
  <si>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</si>
  <si>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</si>
  <si>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</si>
  <si>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</si>
  <si>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</si>
  <si>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</si>
  <si>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</si>
  <si>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</si>
  <si>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</si>
  <si>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</si>
  <si>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</si>
  <si>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</si>
  <si>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</si>
  <si>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</si>
  <si>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</si>
  <si>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</si>
  <si>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</si>
  <si>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</si>
  <si>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</si>
  <si>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</si>
  <si>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</si>
  <si>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</si>
  <si>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</si>
  <si>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</si>
  <si>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</si>
  <si>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</si>
  <si>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</si>
  <si>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</si>
  <si>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</si>
  <si>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</si>
  <si>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</si>
  <si>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</si>
  <si>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</si>
  <si>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</si>
  <si>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</si>
  <si>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</si>
  <si>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</si>
  <si>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</si>
  <si>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</si>
  <si>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</si>
  <si>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</si>
  <si>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</si>
  <si>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</si>
  <si>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</si>
  <si>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</si>
  <si>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</si>
  <si>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</si>
  <si>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</si>
  <si>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</si>
  <si>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</si>
  <si>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</si>
  <si>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</si>
  <si>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</si>
  <si>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</si>
  <si>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</si>
  <si>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</si>
  <si>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</si>
  <si>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</si>
  <si>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</si>
  <si>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</si>
  <si>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</si>
  <si>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</si>
  <si>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</si>
  <si>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</si>
  <si>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</si>
  <si>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</si>
  <si>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</si>
  <si>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</si>
  <si>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</si>
  <si>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</si>
  <si>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</si>
  <si>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</si>
  <si>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</si>
  <si>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</si>
  <si>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</si>
  <si>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</si>
  <si>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</si>
  <si>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</si>
  <si>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</si>
  <si>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</si>
  <si>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</si>
  <si>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</si>
  <si>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</si>
  <si>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</si>
  <si>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</si>
  <si>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</si>
  <si>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</si>
  <si>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</si>
  <si>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</si>
  <si>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</si>
  <si>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</si>
  <si>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</si>
  <si>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</si>
  <si>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</si>
  <si>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</si>
  <si>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</si>
  <si>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</si>
  <si>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</si>
  <si>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</si>
  <si>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</si>
  <si>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</si>
  <si>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</si>
  <si>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</si>
  <si>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</si>
  <si>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</si>
  <si>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</si>
  <si>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</si>
  <si>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</si>
  <si>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</si>
  <si>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</si>
  <si>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</si>
  <si>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</si>
  <si>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</si>
  <si>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</si>
  <si>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</si>
  <si>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</si>
  <si>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</si>
  <si>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</si>
  <si>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</si>
  <si>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</si>
  <si>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</si>
  <si>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</si>
  <si>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</si>
  <si>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</si>
  <si>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</si>
  <si>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</si>
  <si>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</si>
  <si>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</si>
  <si>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</si>
  <si>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</si>
  <si>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</si>
  <si>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</si>
  <si>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</si>
  <si>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</si>
  <si>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</si>
  <si>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</si>
  <si>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</si>
  <si>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</si>
  <si>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</si>
  <si>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</si>
  <si>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</si>
  <si>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</si>
  <si>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</si>
  <si>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</si>
  <si>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</si>
  <si>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</si>
  <si>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</si>
  <si>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</si>
  <si>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</si>
  <si>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</si>
  <si>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</si>
  <si>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</si>
  <si>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</si>
  <si>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</si>
  <si>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</si>
  <si>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</si>
  <si>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</si>
  <si>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</si>
  <si>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</si>
  <si>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</si>
  <si>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</si>
  <si>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</si>
  <si>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</si>
  <si>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</si>
  <si>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</si>
  <si>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</si>
  <si>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</si>
  <si>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</si>
  <si>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</si>
  <si>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</si>
  <si>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</si>
  <si>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</si>
  <si>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</si>
  <si>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</si>
  <si>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</si>
  <si>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</si>
  <si>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</si>
  <si>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</si>
  <si>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</si>
  <si>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</si>
  <si>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</si>
  <si>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</si>
  <si>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</si>
  <si>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</si>
  <si>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</si>
  <si>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</si>
  <si>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</si>
  <si>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</si>
  <si>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</si>
  <si>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</si>
  <si>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</si>
  <si>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</si>
  <si>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</si>
  <si>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</si>
  <si>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</si>
  <si>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</si>
  <si>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</si>
  <si>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</si>
  <si>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</si>
  <si>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</si>
  <si>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</si>
  <si>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</si>
  <si>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</si>
  <si>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</si>
  <si>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</si>
  <si>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</si>
  <si>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</si>
  <si>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</si>
  <si>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</si>
  <si>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</si>
  <si>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</si>
  <si>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</si>
  <si>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</si>
  <si>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</si>
  <si>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</si>
  <si>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</si>
  <si>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</si>
  <si>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</si>
  <si>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</si>
  <si>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</si>
  <si>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</si>
  <si>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</si>
  <si>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</si>
  <si>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</si>
  <si>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</si>
  <si>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</si>
  <si>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</si>
  <si>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</si>
  <si>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</si>
  <si>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</si>
  <si>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</si>
  <si>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</si>
  <si>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</si>
  <si>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</si>
  <si>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</si>
  <si>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</si>
  <si>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</si>
  <si>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</si>
  <si>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</si>
  <si>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</si>
  <si>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</si>
  <si>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</si>
  <si>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</si>
  <si>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</si>
  <si>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</si>
  <si>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</si>
  <si>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</si>
  <si>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</si>
  <si>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</si>
  <si>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</si>
  <si>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</si>
  <si>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</si>
  <si>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</si>
  <si>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</si>
  <si>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</si>
  <si>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</si>
  <si>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</si>
  <si>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</si>
  <si>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</si>
  <si>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</si>
  <si>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</si>
  <si>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</si>
  <si>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</si>
  <si>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</si>
  <si>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</si>
  <si>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</si>
  <si>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</si>
  <si>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</si>
  <si>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</si>
  <si>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</si>
  <si>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</si>
  <si>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</si>
  <si>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</si>
  <si>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</si>
  <si>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</si>
  <si>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</si>
  <si>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</si>
  <si>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</si>
  <si>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</si>
  <si>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</si>
  <si>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</si>
  <si>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</si>
  <si>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</si>
  <si>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</si>
  <si>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</si>
  <si>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</si>
  <si>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</si>
  <si>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</si>
  <si>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</si>
  <si>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</si>
  <si>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</si>
  <si>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</si>
  <si>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</si>
  <si>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</si>
  <si>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</si>
  <si>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</si>
  <si>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</si>
  <si>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</si>
  <si>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</si>
  <si>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</si>
  <si>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</si>
  <si>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</si>
  <si>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</si>
  <si>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</si>
  <si>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</si>
  <si>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</si>
  <si>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</si>
  <si>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</si>
  <si>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</si>
  <si>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</si>
  <si>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</si>
  <si>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</si>
  <si>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</si>
  <si>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</si>
  <si>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</si>
  <si>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</si>
  <si>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</si>
  <si>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</si>
  <si>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</si>
  <si>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</si>
  <si>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</si>
  <si>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</si>
  <si>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</si>
  <si>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</si>
  <si>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</si>
  <si>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</si>
  <si>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</si>
  <si>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</si>
  <si>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</si>
  <si>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</si>
  <si>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</si>
  <si>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</si>
  <si>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</si>
  <si>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</si>
  <si>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</si>
  <si>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</si>
  <si>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</si>
  <si>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</si>
  <si>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</si>
  <si>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</si>
  <si>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</si>
  <si>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</si>
  <si>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</si>
  <si>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</si>
  <si>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</si>
  <si>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</si>
  <si>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</si>
  <si>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</si>
  <si>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</si>
  <si>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</si>
  <si>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</si>
  <si>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</si>
  <si>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</si>
  <si>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</si>
  <si>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</si>
  <si>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</si>
  <si>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</si>
  <si>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</si>
  <si>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</si>
  <si>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</si>
  <si>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</si>
  <si>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</si>
  <si>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</si>
  <si>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</si>
  <si>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</si>
  <si>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</si>
  <si>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</si>
  <si>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</si>
  <si>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</si>
  <si>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</si>
  <si>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</si>
  <si>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</si>
  <si>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</si>
  <si>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</si>
  <si>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</si>
  <si>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</si>
  <si>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</si>
  <si>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</si>
  <si>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</si>
  <si>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</si>
  <si>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</si>
  <si>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</si>
  <si>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</si>
  <si>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</si>
  <si>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</si>
  <si>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</si>
  <si>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</si>
  <si>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</si>
  <si>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</si>
  <si>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</si>
  <si>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</si>
  <si>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</si>
  <si>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</si>
  <si>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</si>
  <si>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</si>
  <si>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</si>
  <si>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</si>
  <si>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</si>
  <si>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</si>
  <si>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</si>
  <si>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</si>
  <si>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</si>
  <si>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</si>
  <si>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</si>
  <si>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</si>
  <si>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</si>
  <si>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</si>
  <si>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</si>
  <si>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</si>
  <si>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</si>
  <si>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</si>
  <si>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</si>
  <si>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</si>
  <si>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</si>
  <si>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</si>
  <si>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</si>
  <si>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</si>
  <si>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</si>
  <si>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</si>
  <si>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</si>
  <si>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</si>
  <si>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</si>
  <si>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</si>
  <si>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</si>
  <si>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</si>
  <si>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</si>
  <si>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</si>
  <si>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</si>
  <si>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</si>
  <si>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</si>
  <si>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</si>
  <si>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</si>
  <si>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</si>
  <si>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</si>
  <si>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</si>
  <si>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</si>
  <si>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</si>
  <si>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</si>
  <si>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</si>
  <si>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</si>
  <si>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</si>
  <si>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</si>
  <si>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</si>
  <si>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</si>
  <si>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</si>
  <si>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</si>
  <si>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</si>
  <si>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</si>
  <si>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</si>
  <si>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</si>
  <si>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</si>
  <si>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</si>
  <si>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</si>
  <si>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</si>
  <si>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</si>
  <si>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</si>
  <si>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</si>
  <si>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</si>
  <si>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</si>
  <si>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</si>
  <si>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</si>
  <si>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</si>
  <si>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</si>
  <si>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</si>
  <si>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</si>
  <si>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</si>
  <si>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</si>
  <si>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</si>
  <si>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</si>
  <si>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</si>
  <si>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</si>
  <si>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</si>
  <si>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</si>
  <si>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</si>
  <si>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</si>
  <si>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</si>
  <si>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</si>
  <si>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</si>
  <si>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</si>
  <si>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</si>
  <si>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</si>
  <si>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</si>
  <si>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</si>
  <si>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</si>
  <si>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</si>
  <si>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</si>
  <si>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</si>
  <si>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</si>
  <si>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</si>
  <si>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</si>
  <si>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</si>
  <si>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</si>
  <si>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</si>
  <si>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</si>
  <si>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</si>
  <si>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</si>
  <si>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</si>
  <si>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</si>
  <si>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</si>
  <si>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</si>
  <si>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</si>
  <si>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</si>
  <si>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</si>
  <si>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</si>
  <si>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</si>
  <si>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</si>
  <si>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</si>
  <si>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</si>
  <si>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</si>
  <si>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</si>
  <si>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</si>
  <si>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</si>
  <si>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</si>
  <si>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</si>
  <si>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</si>
  <si>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</si>
  <si>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</si>
  <si>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</si>
  <si>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</si>
  <si>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</si>
  <si>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</si>
  <si>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</si>
  <si>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</si>
  <si>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</si>
  <si>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</si>
  <si>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</si>
  <si>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</si>
  <si>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</si>
  <si>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</si>
  <si>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</si>
  <si>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</si>
  <si>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</si>
  <si>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</si>
  <si>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</si>
  <si>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</si>
  <si>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</si>
  <si>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</si>
  <si>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</si>
  <si>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</si>
  <si>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</si>
  <si>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</si>
  <si>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</si>
  <si>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</si>
  <si>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</si>
  <si>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</si>
  <si>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</si>
  <si>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</si>
  <si>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</si>
  <si>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</si>
  <si>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</si>
  <si>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</si>
  <si>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</si>
  <si>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</si>
  <si>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</si>
  <si>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</si>
  <si>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</si>
  <si>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</si>
  <si>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</si>
  <si>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</si>
  <si>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</si>
  <si>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</si>
  <si>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</si>
  <si>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</si>
  <si>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</si>
  <si>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</si>
  <si>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</si>
  <si>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</si>
  <si>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</si>
  <si>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</si>
  <si>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</si>
  <si>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</si>
  <si>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</si>
  <si>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</si>
  <si>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</si>
  <si>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</si>
  <si>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</si>
  <si>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</si>
  <si>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</si>
  <si>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</si>
  <si>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</si>
  <si>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</si>
  <si>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</si>
  <si>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</si>
  <si>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</si>
  <si>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</si>
  <si>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</si>
  <si>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</si>
  <si>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</si>
  <si>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</si>
  <si>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</si>
  <si>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</si>
  <si>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</si>
  <si>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</si>
  <si>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</si>
  <si>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</si>
  <si>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</si>
  <si>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</si>
  <si>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</si>
  <si>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</si>
  <si>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</si>
  <si>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</si>
  <si>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</si>
  <si>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</si>
  <si>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</si>
  <si>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</si>
  <si>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</si>
  <si>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</si>
  <si>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</si>
  <si>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</si>
  <si>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</si>
  <si>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</si>
  <si>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</si>
  <si>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</si>
  <si>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</si>
  <si>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</si>
  <si>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</si>
  <si>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</si>
  <si>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</si>
  <si>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</si>
  <si>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</si>
  <si>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</si>
  <si>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</si>
  <si>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</si>
  <si>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</si>
  <si>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</si>
  <si>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</si>
  <si>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</si>
  <si>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</si>
  <si>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</si>
  <si>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</si>
  <si>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</si>
  <si>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</si>
  <si>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</si>
  <si>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</si>
  <si>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</si>
  <si>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</si>
  <si>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</si>
  <si>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</si>
  <si>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</si>
  <si>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</si>
  <si>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</si>
  <si>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</si>
  <si>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</si>
  <si>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</si>
  <si>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</si>
  <si>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</si>
  <si>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</si>
  <si>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</si>
  <si>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</si>
  <si>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</si>
  <si>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</si>
  <si>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</si>
  <si>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</si>
  <si>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</si>
  <si>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</si>
  <si>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</si>
  <si>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</si>
  <si>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</si>
  <si>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</si>
  <si>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</si>
  <si>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</si>
  <si>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</si>
  <si>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</si>
  <si>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</si>
  <si>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</si>
  <si>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</si>
  <si>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</si>
  <si>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</si>
  <si>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</si>
  <si>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</si>
  <si>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</si>
  <si>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</si>
  <si>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</si>
  <si>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</si>
  <si>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</si>
  <si>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</si>
  <si>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</si>
  <si>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</si>
  <si>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</si>
  <si>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</si>
  <si>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</si>
  <si>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</si>
  <si>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</si>
  <si>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</si>
  <si>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</si>
  <si>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</si>
  <si>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</si>
  <si>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</si>
  <si>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</si>
  <si>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</si>
  <si>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</si>
  <si>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</si>
  <si>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</si>
  <si>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</si>
  <si>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</si>
  <si>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</si>
  <si>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</si>
  <si>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</si>
  <si>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</si>
  <si>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</si>
  <si>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</si>
  <si>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</si>
  <si>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</si>
  <si>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</si>
  <si>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</si>
  <si>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</si>
  <si>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</si>
  <si>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</si>
  <si>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</si>
  <si>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</si>
  <si>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</si>
  <si>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</si>
  <si>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</si>
  <si>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</si>
  <si>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</si>
  <si>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</si>
  <si>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</si>
  <si>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</si>
  <si>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</si>
  <si>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</si>
  <si>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</si>
  <si>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</si>
  <si>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</si>
  <si>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</si>
  <si>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</si>
  <si>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</si>
  <si>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</si>
  <si>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</si>
  <si>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</si>
  <si>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</si>
  <si>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</si>
  <si>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</si>
  <si>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</si>
  <si>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</si>
  <si>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</si>
  <si>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</si>
  <si>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</si>
  <si>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</si>
  <si>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</si>
  <si>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</si>
  <si>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</si>
  <si>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</si>
  <si>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</si>
  <si>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</si>
  <si>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</si>
  <si>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</si>
  <si>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</si>
  <si>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</si>
  <si>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</si>
  <si>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</si>
  <si>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</si>
  <si>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</si>
  <si>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</si>
  <si>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</si>
  <si>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</si>
  <si>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</si>
  <si>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</si>
  <si>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</si>
  <si>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</si>
  <si>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</si>
  <si>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</si>
  <si>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</si>
  <si>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</si>
  <si>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</si>
  <si>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</si>
  <si>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</si>
  <si>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</si>
  <si>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</si>
  <si>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</si>
  <si>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</si>
  <si>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</si>
  <si>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</si>
  <si>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</si>
  <si>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</si>
  <si>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</si>
  <si>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</si>
  <si>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</si>
  <si>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</si>
  <si>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</si>
  <si>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</si>
  <si>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</si>
  <si>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</si>
  <si>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</si>
  <si>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</si>
  <si>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</si>
  <si>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</si>
  <si>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</si>
  <si>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</si>
  <si>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</si>
  <si>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</si>
  <si>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</si>
  <si>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</si>
  <si>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</si>
  <si>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</si>
  <si>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</si>
  <si>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</si>
  <si>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</si>
  <si>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</si>
  <si>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</si>
  <si>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</si>
  <si>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</si>
  <si>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</si>
  <si>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</si>
  <si>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</si>
  <si>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</si>
  <si>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</si>
  <si>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</si>
  <si>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</si>
  <si>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</si>
  <si>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</si>
  <si>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</si>
  <si>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</si>
  <si>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</si>
  <si>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</si>
  <si>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</si>
  <si>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</si>
  <si>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</si>
  <si>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</si>
  <si>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</si>
  <si>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</si>
  <si>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</si>
  <si>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</si>
  <si>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</si>
  <si>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</si>
  <si>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</si>
  <si>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</si>
  <si>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</si>
  <si>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</si>
  <si>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</si>
  <si>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</si>
  <si>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</si>
  <si>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</si>
  <si>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</si>
  <si>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</si>
  <si>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</si>
  <si>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</si>
  <si>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</si>
  <si>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</si>
  <si>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</si>
  <si>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</si>
  <si>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</si>
  <si>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</si>
  <si>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</si>
  <si>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</si>
  <si>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</si>
  <si>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</si>
  <si>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</si>
  <si>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</si>
  <si>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</si>
  <si>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</si>
  <si>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</si>
  <si>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</si>
  <si>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</si>
  <si>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</si>
  <si>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</si>
  <si>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</si>
  <si>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</si>
  <si>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</si>
  <si>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</si>
  <si>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</si>
  <si>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</si>
  <si>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</si>
  <si>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</si>
  <si>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</si>
  <si>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</si>
  <si>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</si>
  <si>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</si>
  <si>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</si>
  <si>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</si>
  <si>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</si>
  <si>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</si>
  <si>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</si>
  <si>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</si>
  <si>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</si>
  <si>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</si>
  <si>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</si>
  <si>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</si>
  <si>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</si>
  <si>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</si>
  <si>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</si>
  <si>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</si>
  <si>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</si>
  <si>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</si>
  <si>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</si>
  <si>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</si>
  <si>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</si>
  <si>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</si>
  <si>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</si>
  <si>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</si>
  <si>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</si>
  <si>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</si>
  <si>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</si>
  <si>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</si>
  <si>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</si>
  <si>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</si>
  <si>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</si>
  <si>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</si>
  <si>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</si>
  <si>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</si>
  <si>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</si>
  <si>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</si>
  <si>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</si>
  <si>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</si>
  <si>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</si>
  <si>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</si>
  <si>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</si>
  <si>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</si>
  <si>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</si>
  <si>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</si>
  <si>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</si>
  <si>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</si>
  <si>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</si>
  <si>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</si>
  <si>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</si>
  <si>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</si>
  <si>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</si>
  <si>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</si>
  <si>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</si>
  <si>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</si>
  <si>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</si>
  <si>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</si>
  <si>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</si>
  <si>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</si>
  <si>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</si>
  <si>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</si>
  <si>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</si>
  <si>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</si>
  <si>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</si>
  <si>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</si>
  <si>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</si>
  <si>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</si>
  <si>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</si>
  <si>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</si>
  <si>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</si>
  <si>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</si>
  <si>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</si>
  <si>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</si>
  <si>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</si>
  <si>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</si>
  <si>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</si>
  <si>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</si>
  <si>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</si>
  <si>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</si>
  <si>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</si>
  <si>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</si>
  <si>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</si>
  <si>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</si>
  <si>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</si>
  <si>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</si>
  <si>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</si>
  <si>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</si>
  <si>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</si>
  <si>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</si>
  <si>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</si>
  <si>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</si>
  <si>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</si>
  <si>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</si>
  <si>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</si>
  <si>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</si>
  <si>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</si>
  <si>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</si>
  <si>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</si>
  <si>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</si>
  <si>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</si>
  <si>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</si>
  <si>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</si>
  <si>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</si>
  <si>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</si>
  <si>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</si>
  <si>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</si>
  <si>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</si>
  <si>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</si>
  <si>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</si>
  <si>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</si>
  <si>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</si>
  <si>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</si>
  <si>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</si>
  <si>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</si>
  <si>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</si>
  <si>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</si>
  <si>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</si>
  <si>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</si>
  <si>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</si>
  <si>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</si>
  <si>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</si>
  <si>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</si>
  <si>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</si>
  <si>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</si>
  <si>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</si>
  <si>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</si>
  <si>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</si>
  <si>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</si>
  <si>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</si>
  <si>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</si>
  <si>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</si>
  <si>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</si>
  <si>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</si>
  <si>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</si>
  <si>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</si>
  <si>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</si>
  <si>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</si>
  <si>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</si>
  <si>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</si>
  <si>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</si>
  <si>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</si>
  <si>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</si>
  <si>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</si>
  <si>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</si>
  <si>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</si>
  <si>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</si>
  <si>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</si>
  <si>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</si>
  <si>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</si>
  <si>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</si>
  <si>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</si>
  <si>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</si>
  <si>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</si>
  <si>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</si>
  <si>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</si>
  <si>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</si>
  <si>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</si>
  <si>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</si>
  <si>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</si>
  <si>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</si>
  <si>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</si>
  <si>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</si>
  <si>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</si>
  <si>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</si>
  <si>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</si>
  <si>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</si>
  <si>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</si>
  <si>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</si>
  <si>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</si>
  <si>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</si>
  <si>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</si>
  <si>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</si>
  <si>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</si>
  <si>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</si>
  <si>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</si>
  <si>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</si>
  <si>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</si>
  <si>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</si>
  <si>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</si>
  <si>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</si>
  <si>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</si>
  <si>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</si>
  <si>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</si>
  <si>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</si>
  <si>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</si>
  <si>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</si>
  <si>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</si>
  <si>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</si>
  <si>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</si>
  <si>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</si>
  <si>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</si>
  <si>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</si>
  <si>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</si>
  <si>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</si>
  <si>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</si>
  <si>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</si>
  <si>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</si>
  <si>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</si>
  <si>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</si>
  <si>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</si>
  <si>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</si>
  <si>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</si>
  <si>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</si>
  <si>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</si>
  <si>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</si>
  <si>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</si>
  <si>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</si>
  <si>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</si>
  <si>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</si>
  <si>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</si>
  <si>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</si>
  <si>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</si>
  <si>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</si>
  <si>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</si>
  <si>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</si>
  <si>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</si>
  <si>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</si>
  <si>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</si>
  <si>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</si>
  <si>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</si>
  <si>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</si>
  <si>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</si>
  <si>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</si>
  <si>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</si>
  <si>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</si>
  <si>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</si>
  <si>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</si>
  <si>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</si>
  <si>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</si>
  <si>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</si>
  <si>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</si>
  <si>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</si>
  <si>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</si>
  <si>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</si>
  <si>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</si>
  <si>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</si>
  <si>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</si>
  <si>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</si>
  <si>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</si>
  <si>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</si>
  <si>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</si>
  <si>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</si>
  <si>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</si>
  <si>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</si>
  <si>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</si>
  <si>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</si>
  <si>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</si>
  <si>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</si>
  <si>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</si>
  <si>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</si>
  <si>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</si>
  <si>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</si>
  <si>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</si>
  <si>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</si>
  <si>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</si>
  <si>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</si>
  <si>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</si>
  <si>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</si>
  <si>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</si>
  <si>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</si>
  <si>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</si>
  <si>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</si>
  <si>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</si>
  <si>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</si>
  <si>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</si>
  <si>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</si>
  <si>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</si>
  <si>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</si>
  <si>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</si>
  <si>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</si>
  <si>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</si>
  <si>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</si>
  <si>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</si>
  <si>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</si>
  <si>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</si>
  <si>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</si>
  <si>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</si>
  <si>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</si>
  <si>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</si>
  <si>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</si>
  <si>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</si>
  <si>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</si>
  <si>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</si>
  <si>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</si>
  <si>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</si>
  <si>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</si>
  <si>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</si>
  <si>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</si>
  <si>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</si>
  <si>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</si>
  <si>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</si>
  <si>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</si>
  <si>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</si>
  <si>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</si>
  <si>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</si>
  <si>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</si>
  <si>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</si>
  <si>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</si>
  <si>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</si>
  <si>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</si>
  <si>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</si>
  <si>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</si>
  <si>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</si>
  <si>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</si>
  <si>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</si>
  <si>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</si>
  <si>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</si>
  <si>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</si>
  <si>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</si>
  <si>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</si>
  <si>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</si>
  <si>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</si>
  <si>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</si>
  <si>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</si>
  <si>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</si>
  <si>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</si>
  <si>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</si>
  <si>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</si>
  <si>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</si>
  <si>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</si>
  <si>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</si>
  <si>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</si>
  <si>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</si>
  <si>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</si>
  <si>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</si>
  <si>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</si>
  <si>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</si>
  <si>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</si>
  <si>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</si>
  <si>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</si>
  <si>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</si>
  <si>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</si>
  <si>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</si>
  <si>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</si>
  <si>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</si>
  <si>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</si>
  <si>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</si>
  <si>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</si>
  <si>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</si>
  <si>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</si>
  <si>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</si>
  <si>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</si>
  <si>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</si>
  <si>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</si>
  <si>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</si>
  <si>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</si>
  <si>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</si>
  <si>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</si>
  <si>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</si>
  <si>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</si>
  <si>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</si>
  <si>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</si>
  <si>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</si>
  <si>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</si>
  <si>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</si>
  <si>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</si>
  <si>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</si>
  <si>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</si>
  <si>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</si>
  <si>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</si>
  <si>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</si>
  <si>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</si>
  <si>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</si>
  <si>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</si>
  <si>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</si>
  <si>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</si>
  <si>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</si>
  <si>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</si>
  <si>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</si>
  <si>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</si>
  <si>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</si>
  <si>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</si>
  <si>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</si>
  <si>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</si>
  <si>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</si>
  <si>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</si>
  <si>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</si>
  <si>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</si>
  <si>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</si>
  <si>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</si>
  <si>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</si>
  <si>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</si>
  <si>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</si>
  <si>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</si>
  <si>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</si>
  <si>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</si>
  <si>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</si>
  <si>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</si>
  <si>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</si>
  <si>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</si>
  <si>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</si>
  <si>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</si>
  <si>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</si>
  <si>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</si>
  <si>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</si>
  <si>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</si>
  <si>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</si>
  <si>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</si>
  <si>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</si>
  <si>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</si>
  <si>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</si>
  <si>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</si>
  <si>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</si>
  <si>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</si>
  <si>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</si>
  <si>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</si>
  <si>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</si>
  <si>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</si>
  <si>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</si>
  <si>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</si>
  <si>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</si>
  <si>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</si>
  <si>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</si>
  <si>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</si>
  <si>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</si>
  <si>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</si>
  <si>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</si>
  <si>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</si>
  <si>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</si>
  <si>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</si>
  <si>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</si>
  <si>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</si>
  <si>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</si>
  <si>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</si>
  <si>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</si>
  <si>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</si>
  <si>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</si>
  <si>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</si>
  <si>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</si>
  <si>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</si>
  <si>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</si>
  <si>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</si>
  <si>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</si>
  <si>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</si>
  <si>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</si>
  <si>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</si>
  <si>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</si>
  <si>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</si>
  <si>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</si>
  <si>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</si>
  <si>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</si>
  <si>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</si>
  <si>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</si>
  <si>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</si>
  <si>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</si>
  <si>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</si>
  <si>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</si>
  <si>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</si>
  <si>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</si>
  <si>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</si>
  <si>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</si>
  <si>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</si>
  <si>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</si>
  <si>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</si>
  <si>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</si>
  <si>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</si>
  <si>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</si>
  <si>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</si>
  <si>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</si>
  <si>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</si>
  <si>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</si>
  <si>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</si>
  <si>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</si>
  <si>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</si>
  <si>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</si>
  <si>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</si>
  <si>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</si>
  <si>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</si>
  <si>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</si>
  <si>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</si>
  <si>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</si>
  <si>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</si>
  <si>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</si>
  <si>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</si>
  <si>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</si>
  <si>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</si>
  <si>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</si>
  <si>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</si>
  <si>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</si>
  <si>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</si>
  <si>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</si>
  <si>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</si>
  <si>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</si>
  <si>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</si>
  <si>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</si>
  <si>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</si>
  <si>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</si>
  <si>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</si>
  <si>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</si>
  <si>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</si>
  <si>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</si>
  <si>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</si>
  <si>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</si>
  <si>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</si>
  <si>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</si>
  <si>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</si>
  <si>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</si>
  <si>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</si>
  <si>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</si>
  <si>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</si>
  <si>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</si>
  <si>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</si>
  <si>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</si>
  <si>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</si>
  <si>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</si>
  <si>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</si>
  <si>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</si>
  <si>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</si>
  <si>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</si>
  <si>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</si>
  <si>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</si>
  <si>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</si>
  <si>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</si>
  <si>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</si>
  <si>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</si>
  <si>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</si>
  <si>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</si>
  <si>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</si>
  <si>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</si>
  <si>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</si>
  <si>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</si>
  <si>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</si>
  <si>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</si>
  <si>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</si>
  <si>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</si>
  <si>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</si>
  <si>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</si>
  <si>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</si>
  <si>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</si>
  <si>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</si>
  <si>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</si>
  <si>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</si>
  <si>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</si>
  <si>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</si>
  <si>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</si>
  <si>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</si>
  <si>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</si>
  <si>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</si>
  <si>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</si>
  <si>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</si>
  <si>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</si>
  <si>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</si>
  <si>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</si>
  <si>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</si>
  <si>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</si>
  <si>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</si>
  <si>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</si>
  <si>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</si>
  <si>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</si>
  <si>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</si>
  <si>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</si>
  <si>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</si>
  <si>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</si>
  <si>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</si>
  <si>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</si>
  <si>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</si>
  <si>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</si>
  <si>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</si>
  <si>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</si>
  <si>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</si>
  <si>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</si>
  <si>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</si>
  <si>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</si>
  <si>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</si>
  <si>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</si>
  <si>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</si>
  <si>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</si>
  <si>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</si>
  <si>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</si>
  <si>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</si>
  <si>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</si>
  <si>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</si>
  <si>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</si>
  <si>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</si>
  <si>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</si>
  <si>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</si>
  <si>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</si>
  <si>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</si>
  <si>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</si>
  <si>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</si>
  <si>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</si>
  <si>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</si>
  <si>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</si>
  <si>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</si>
  <si>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</si>
  <si>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</si>
  <si>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</si>
  <si>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</si>
  <si>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</si>
  <si>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</si>
  <si>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</si>
  <si>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</si>
  <si>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</si>
  <si>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</si>
  <si>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</si>
  <si>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</si>
  <si>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</si>
  <si>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</si>
  <si>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</si>
  <si>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</si>
  <si>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</si>
  <si>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</si>
  <si>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</si>
  <si>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</si>
  <si>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</si>
  <si>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</si>
  <si>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</si>
  <si>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</si>
  <si>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</si>
  <si>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</si>
  <si>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</si>
  <si>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</si>
  <si>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</si>
  <si>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</si>
  <si>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</si>
  <si>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</si>
  <si>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</si>
  <si>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</si>
  <si>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</si>
  <si>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</si>
  <si>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</si>
  <si>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</si>
  <si>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</si>
  <si>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</si>
  <si>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</si>
  <si>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</si>
  <si>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</si>
  <si>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</si>
  <si>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</si>
  <si>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</si>
  <si>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</si>
  <si>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</si>
  <si>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</si>
  <si>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</si>
  <si>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</si>
  <si>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</si>
  <si>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</si>
  <si>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</si>
  <si>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</si>
  <si>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</si>
  <si>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</si>
  <si>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</si>
  <si>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</si>
  <si>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</si>
  <si>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</si>
  <si>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</si>
  <si>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</si>
  <si>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</si>
  <si>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</si>
  <si>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</si>
  <si>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</si>
  <si>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</si>
  <si>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</si>
  <si>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</si>
  <si>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</si>
  <si>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</si>
  <si>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</si>
  <si>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</si>
  <si>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</si>
  <si>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</si>
  <si>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</si>
  <si>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</si>
  <si>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</si>
  <si>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</si>
  <si>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</si>
  <si>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</si>
  <si>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</si>
  <si>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</si>
  <si>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</si>
  <si>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</si>
  <si>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</si>
  <si>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</si>
  <si>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</si>
  <si>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</si>
  <si>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</si>
  <si>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</si>
  <si>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</si>
  <si>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</si>
  <si>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</si>
  <si>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</si>
  <si>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</si>
  <si>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</si>
  <si>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</si>
  <si>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</si>
  <si>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</si>
  <si>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</si>
  <si>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</si>
  <si>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</si>
  <si>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</si>
  <si>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</si>
  <si>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</si>
  <si>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</si>
  <si>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</si>
  <si>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</si>
  <si>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</si>
  <si>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</si>
  <si>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</si>
  <si>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</si>
  <si>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</si>
  <si>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</si>
  <si>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</si>
  <si>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</si>
  <si>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</si>
  <si>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</si>
  <si>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</si>
  <si>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</si>
  <si>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</si>
  <si>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</si>
  <si>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</si>
  <si>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</si>
  <si>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</si>
  <si>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</si>
  <si>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</si>
  <si>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</si>
  <si>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</si>
  <si>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</si>
  <si>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</si>
  <si>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</si>
  <si>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</si>
  <si>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</si>
  <si>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</si>
  <si>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</si>
  <si>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</si>
  <si>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</si>
  <si>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</si>
  <si>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</si>
  <si>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</si>
  <si>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</si>
  <si>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</si>
  <si>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</si>
  <si>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</si>
  <si>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</si>
  <si>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</si>
  <si>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</si>
  <si>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</si>
  <si>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</si>
  <si>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</si>
  <si>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</si>
  <si>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</si>
  <si>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</si>
  <si>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</si>
  <si>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</si>
  <si>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</si>
  <si>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</si>
  <si>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</si>
  <si>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</si>
  <si>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</si>
  <si>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</si>
  <si>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</si>
  <si>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</si>
  <si>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</si>
  <si>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</si>
  <si>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</si>
  <si>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</si>
  <si>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</si>
  <si>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</si>
  <si>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</si>
  <si>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</si>
  <si>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</si>
  <si>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</si>
  <si>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</si>
  <si>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</si>
  <si>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</si>
  <si>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</si>
  <si>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</si>
  <si>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</si>
  <si>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</si>
  <si>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</si>
  <si>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</si>
  <si>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</si>
  <si>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</si>
  <si>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</si>
  <si>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</si>
  <si>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</si>
  <si>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</si>
  <si>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</si>
  <si>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</si>
  <si>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</si>
  <si>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</si>
  <si>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</si>
  <si>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</si>
  <si>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</si>
  <si>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</si>
  <si>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</si>
  <si>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</si>
  <si>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</si>
  <si>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</si>
  <si>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</si>
  <si>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</si>
  <si>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</si>
  <si>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</si>
  <si>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</si>
  <si>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</si>
  <si>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</si>
  <si>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</si>
  <si>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</si>
  <si>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</si>
  <si>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</si>
  <si>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</si>
  <si>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</si>
  <si>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</si>
  <si>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</si>
  <si>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</si>
  <si>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</si>
  <si>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</si>
  <si>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</si>
  <si>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</si>
  <si>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</si>
  <si>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</si>
  <si>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</si>
  <si>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</si>
  <si>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</si>
  <si>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</si>
  <si>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</si>
  <si>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</si>
  <si>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</si>
  <si>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</si>
  <si>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</si>
  <si>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</si>
  <si>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</si>
  <si>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</si>
  <si>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</si>
  <si>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</si>
  <si>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</si>
  <si>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</si>
  <si>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</si>
  <si>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</si>
  <si>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</si>
  <si>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</si>
  <si>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</si>
  <si>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</si>
  <si>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</si>
  <si>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</si>
  <si>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</si>
  <si>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</si>
  <si>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</si>
  <si>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</si>
  <si>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</si>
  <si>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</si>
  <si>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</si>
  <si>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</si>
  <si>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</si>
  <si>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</si>
  <si>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</si>
  <si>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</si>
  <si>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</si>
  <si>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</si>
  <si>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</si>
  <si>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</si>
  <si>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</si>
  <si>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</si>
  <si>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</si>
  <si>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</si>
  <si>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</si>
  <si>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</si>
  <si>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</si>
  <si>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</si>
  <si>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</si>
  <si>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</si>
  <si>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</si>
  <si>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</si>
  <si>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</si>
  <si>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</si>
  <si>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</si>
  <si>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</si>
  <si>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</si>
  <si>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</si>
  <si>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</si>
  <si>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</si>
  <si>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</si>
  <si>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</si>
  <si>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</si>
  <si>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</si>
  <si>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</si>
  <si>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</si>
  <si>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</si>
  <si>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</si>
  <si>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</si>
  <si>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</si>
  <si>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</si>
  <si>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</si>
  <si>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</si>
  <si>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</si>
  <si>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</si>
  <si>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</si>
  <si>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</si>
  <si>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</si>
  <si>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</si>
  <si>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</si>
  <si>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</si>
  <si>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</si>
  <si>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</si>
  <si>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</si>
  <si>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</si>
  <si>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</si>
  <si>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</si>
  <si>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</si>
  <si>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</si>
  <si>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</si>
  <si>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</si>
  <si>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</si>
  <si>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</si>
  <si>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</si>
  <si>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</si>
  <si>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</si>
  <si>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</si>
  <si>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</si>
  <si>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</si>
  <si>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</si>
  <si>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</si>
  <si>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</si>
  <si>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</si>
  <si>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</si>
  <si>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</si>
  <si>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</si>
  <si>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</si>
  <si>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</si>
  <si>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</si>
  <si>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</si>
  <si>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</si>
  <si>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</si>
  <si>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</si>
  <si>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</si>
  <si>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</si>
  <si>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</si>
  <si>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</si>
  <si>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</si>
  <si>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</si>
  <si>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</si>
  <si>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</si>
  <si>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</si>
  <si>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</si>
  <si>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</si>
  <si>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</si>
  <si>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</si>
  <si>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</si>
  <si>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</si>
  <si>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</si>
  <si>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</si>
  <si>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</si>
  <si>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</si>
  <si>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</si>
  <si>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</si>
  <si>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</si>
  <si>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</si>
  <si>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</si>
  <si>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</si>
  <si>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</si>
  <si>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</si>
  <si>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</si>
  <si>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</si>
  <si>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</si>
  <si>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</si>
  <si>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</si>
  <si>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</si>
  <si>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</si>
  <si>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</si>
  <si>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</si>
  <si>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</si>
  <si>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</si>
  <si>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</si>
  <si>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</si>
  <si>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</si>
  <si>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</si>
  <si>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</si>
  <si>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</si>
  <si>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</si>
  <si>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</si>
  <si>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</si>
  <si>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</si>
  <si>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</si>
  <si>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</si>
  <si>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</si>
  <si>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</si>
  <si>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</si>
  <si>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</si>
  <si>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</si>
  <si>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</si>
  <si>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</si>
  <si>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</si>
  <si>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</si>
  <si>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</si>
  <si>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</si>
  <si>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</si>
  <si>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</si>
  <si>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</si>
  <si>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</si>
  <si>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</si>
  <si>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</si>
  <si>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</si>
  <si>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</si>
  <si>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</si>
  <si>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</si>
  <si>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</si>
  <si>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</si>
  <si>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</si>
  <si>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</si>
  <si>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</si>
  <si>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</si>
  <si>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</si>
  <si>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</si>
  <si>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</si>
  <si>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</si>
  <si>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</si>
  <si>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</si>
  <si>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</si>
  <si>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</si>
  <si>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</si>
  <si>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</si>
  <si>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</si>
  <si>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</si>
  <si>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</si>
  <si>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</si>
  <si>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</si>
  <si>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</si>
  <si>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</si>
  <si>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</si>
  <si>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</si>
  <si>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</si>
  <si>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</si>
  <si>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</si>
  <si>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</si>
  <si>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</si>
  <si>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</si>
  <si>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</si>
  <si>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</si>
  <si>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</si>
  <si>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</si>
  <si>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</si>
  <si>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</si>
  <si>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</si>
  <si>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</si>
  <si>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</si>
  <si>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</si>
  <si>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</si>
  <si>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</si>
  <si>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</si>
  <si>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</si>
  <si>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</si>
  <si>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</si>
  <si>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</si>
  <si>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</si>
  <si>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</si>
  <si>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</si>
  <si>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</si>
  <si>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</si>
  <si>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</si>
  <si>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</si>
  <si>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</si>
  <si>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</si>
  <si>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</si>
  <si>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</si>
  <si>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</si>
  <si>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</si>
  <si>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</si>
  <si>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</si>
  <si>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</si>
  <si>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</si>
  <si>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</si>
  <si>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</si>
  <si>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</si>
  <si>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</si>
  <si>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</si>
  <si>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</si>
  <si>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</si>
  <si>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</si>
  <si>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</si>
  <si>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</si>
  <si>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</si>
  <si>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</si>
  <si>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</si>
  <si>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</si>
  <si>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</si>
  <si>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</si>
  <si>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</si>
  <si>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</si>
  <si>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</si>
  <si>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</si>
  <si>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</si>
  <si>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</si>
  <si>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</si>
  <si>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</si>
  <si>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</si>
  <si>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</si>
  <si>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</si>
  <si>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</si>
  <si>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</si>
  <si>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</si>
  <si>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</si>
  <si>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</si>
  <si>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</si>
  <si>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</si>
  <si>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</si>
  <si>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</si>
  <si>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</si>
  <si>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</si>
  <si>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</si>
  <si>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</si>
  <si>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</si>
  <si>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</si>
  <si>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</si>
  <si>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</si>
  <si>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</si>
  <si>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</si>
  <si>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</si>
  <si>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</si>
  <si>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</si>
  <si>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</si>
  <si>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</si>
  <si>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</si>
  <si>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</si>
  <si>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</si>
  <si>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</si>
  <si>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</si>
  <si>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</si>
  <si>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</si>
  <si>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</si>
  <si>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</si>
  <si>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</si>
  <si>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</si>
  <si>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</si>
  <si>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</si>
  <si>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</si>
  <si>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</si>
  <si>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</si>
  <si>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</si>
  <si>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</si>
  <si>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</si>
  <si>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</si>
  <si>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</si>
  <si>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</si>
  <si>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</si>
  <si>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</si>
  <si>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</si>
  <si>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</si>
  <si>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</si>
  <si>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</si>
  <si>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</si>
  <si>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</si>
  <si>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</si>
  <si>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</si>
  <si>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</si>
  <si>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</si>
  <si>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</si>
  <si>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</si>
  <si>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</si>
  <si>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</si>
  <si>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</si>
  <si>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</si>
  <si>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</si>
  <si>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</si>
  <si>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</si>
  <si>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</si>
  <si>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</si>
  <si>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</si>
  <si>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</si>
  <si>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</si>
  <si>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</si>
  <si>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</si>
  <si>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</si>
  <si>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</si>
  <si>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</si>
  <si>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</si>
  <si>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</si>
  <si>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</si>
  <si>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</si>
  <si>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</si>
  <si>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</si>
  <si>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</si>
  <si>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</si>
  <si>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</si>
  <si>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</si>
  <si>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</si>
  <si>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</si>
  <si>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</si>
  <si>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</si>
  <si>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</si>
  <si>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</si>
  <si>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</si>
  <si>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</si>
  <si>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</si>
  <si>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</si>
  <si>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</si>
  <si>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</si>
  <si>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</si>
  <si>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</si>
  <si>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</si>
  <si>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</si>
  <si>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</si>
  <si>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</si>
  <si>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</si>
  <si>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</si>
  <si>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</si>
  <si>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</si>
  <si>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</si>
  <si>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</si>
  <si>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</si>
  <si>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</si>
  <si>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</si>
  <si>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</si>
  <si>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</si>
  <si>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</si>
  <si>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</si>
  <si>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</si>
  <si>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</si>
  <si>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</si>
  <si>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</si>
  <si>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</si>
  <si>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</si>
  <si>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</si>
  <si>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</si>
  <si>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</si>
  <si>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</si>
  <si>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</si>
  <si>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</si>
  <si>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</si>
  <si>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</si>
  <si>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</si>
  <si>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</si>
  <si>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</si>
  <si>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</si>
  <si>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</si>
  <si>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</si>
  <si>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</si>
  <si>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</si>
  <si>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</si>
  <si>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</si>
  <si>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</si>
  <si>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</si>
  <si>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</si>
  <si>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</si>
  <si>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</si>
  <si>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</si>
  <si>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</si>
  <si>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</si>
  <si>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</si>
  <si>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</si>
  <si>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</si>
  <si>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</si>
  <si>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</si>
  <si>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</si>
  <si>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</si>
  <si>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</si>
  <si>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</si>
  <si>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</si>
  <si>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</si>
  <si>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</si>
  <si>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</si>
  <si>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</si>
  <si>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</si>
  <si>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</si>
  <si>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</si>
  <si>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</si>
  <si>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</si>
  <si>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</si>
  <si>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</si>
  <si>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</si>
  <si>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</si>
  <si>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</si>
  <si>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</si>
  <si>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</si>
  <si>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</si>
  <si>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</si>
  <si>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</si>
  <si>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</si>
  <si>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</si>
  <si>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</si>
  <si>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</si>
  <si>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</si>
  <si>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</si>
  <si>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</si>
  <si>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</si>
  <si>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</si>
  <si>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</si>
  <si>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</si>
  <si>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</si>
  <si>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</si>
  <si>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</si>
  <si>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</si>
  <si>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</si>
  <si>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</si>
  <si>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</si>
  <si>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</si>
  <si>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</si>
  <si>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</si>
  <si>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</si>
  <si>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</si>
  <si>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</si>
  <si>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</si>
  <si>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</si>
  <si>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</si>
  <si>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</si>
  <si>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</si>
  <si>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</si>
  <si>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</si>
  <si>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</si>
  <si>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</si>
  <si>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</si>
  <si>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</si>
  <si>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</si>
  <si>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</si>
  <si>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</si>
  <si>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</si>
  <si>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</si>
  <si>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</si>
  <si>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</si>
  <si>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</si>
  <si>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</si>
  <si>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</si>
  <si>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</si>
  <si>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</si>
  <si>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</si>
  <si>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</si>
  <si>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</si>
  <si>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</si>
  <si>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</si>
  <si>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</si>
  <si>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</si>
  <si>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</si>
  <si>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</si>
  <si>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</si>
  <si>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</si>
  <si>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</si>
  <si>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</si>
  <si>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</si>
  <si>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</si>
  <si>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</si>
  <si>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</si>
  <si>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</si>
  <si>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</si>
  <si>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</si>
  <si>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</si>
  <si>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</si>
  <si>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</si>
  <si>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</si>
  <si>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</si>
  <si>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</si>
  <si>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</si>
  <si>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</si>
  <si>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</si>
  <si>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</si>
  <si>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</si>
  <si>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</si>
  <si>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</si>
  <si>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</si>
  <si>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</si>
  <si>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</si>
  <si>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</si>
  <si>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</si>
  <si>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</si>
  <si>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</si>
  <si>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</si>
  <si>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</si>
  <si>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</si>
  <si>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</si>
  <si>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</si>
  <si>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</si>
  <si>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</si>
  <si>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</si>
  <si>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</si>
  <si>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</si>
  <si>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</si>
  <si>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</si>
  <si>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</si>
  <si>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</si>
  <si>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</si>
  <si>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</si>
  <si>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</si>
  <si>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</si>
  <si>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</si>
  <si>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</si>
  <si>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</si>
  <si>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</si>
  <si>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</si>
  <si>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</si>
  <si>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</si>
  <si>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</si>
  <si>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</si>
  <si>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</si>
  <si>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</si>
  <si>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</si>
  <si>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</si>
  <si>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</si>
  <si>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</si>
  <si>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</si>
  <si>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</si>
  <si>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</si>
  <si>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</si>
  <si>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</si>
  <si>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</si>
  <si>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</si>
  <si>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</si>
  <si>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</si>
  <si>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</si>
  <si>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</si>
  <si>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</si>
  <si>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</si>
  <si>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</si>
  <si>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</si>
  <si>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</si>
  <si>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</si>
  <si>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</si>
  <si>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</si>
  <si>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</si>
  <si>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</si>
  <si>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</si>
  <si>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</si>
  <si>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</si>
  <si>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</si>
  <si>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</si>
  <si>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</si>
  <si>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</si>
  <si>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</si>
  <si>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</si>
  <si>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</si>
  <si>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</si>
  <si>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</si>
  <si>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</si>
  <si>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</si>
  <si>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</si>
  <si>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</si>
  <si>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</si>
  <si>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</si>
  <si>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</si>
  <si>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</si>
  <si>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</si>
  <si>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</si>
  <si>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</si>
  <si>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</si>
  <si>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</si>
  <si>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</si>
  <si>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</si>
  <si>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</si>
  <si>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</si>
  <si>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</si>
  <si>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</si>
  <si>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</si>
  <si>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</si>
  <si>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</si>
  <si>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</si>
  <si>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</si>
  <si>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</si>
  <si>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</si>
  <si>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</si>
  <si>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</si>
  <si>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</si>
  <si>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</si>
  <si>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</si>
  <si>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</si>
  <si>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</si>
  <si>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</si>
  <si>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</si>
  <si>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</si>
  <si>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</si>
  <si>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</si>
  <si>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</si>
  <si>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</si>
  <si>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</si>
  <si>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</si>
  <si>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</si>
  <si>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</si>
  <si>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</si>
  <si>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</si>
  <si>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</si>
  <si>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</si>
  <si>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</si>
  <si>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</si>
  <si>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</si>
  <si>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</si>
  <si>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</si>
  <si>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</si>
  <si>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</si>
  <si>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</si>
  <si>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</si>
  <si>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</si>
  <si>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</si>
  <si>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</si>
  <si>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</si>
  <si>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</si>
  <si>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</si>
  <si>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</si>
  <si>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</si>
  <si>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</si>
  <si>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</si>
  <si>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</si>
  <si>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</si>
  <si>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</si>
  <si>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</si>
  <si>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</si>
  <si>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</si>
  <si>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</si>
  <si>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</si>
  <si>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</si>
  <si>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</si>
  <si>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</si>
  <si>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</si>
  <si>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</si>
  <si>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</si>
  <si>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</si>
  <si>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</si>
  <si>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</si>
  <si>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</si>
  <si>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</si>
  <si>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</si>
  <si>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</si>
  <si>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</si>
  <si>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</si>
  <si>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</si>
  <si>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</si>
  <si>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</si>
  <si>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</si>
  <si>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</si>
  <si>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</si>
  <si>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</si>
  <si>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</si>
  <si>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</si>
  <si>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</si>
  <si>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</si>
  <si>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</si>
  <si>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</si>
  <si>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</si>
  <si>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</si>
  <si>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</si>
  <si>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</si>
  <si>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</si>
  <si>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</si>
  <si>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</si>
  <si>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</si>
  <si>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</si>
  <si>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</si>
  <si>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</si>
  <si>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</si>
  <si>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</si>
  <si>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</si>
  <si>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</si>
  <si>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</si>
  <si>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</si>
  <si>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</si>
  <si>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</si>
  <si>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</si>
  <si>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</si>
  <si>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</si>
  <si>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</si>
  <si>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</si>
  <si>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</si>
  <si>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</si>
  <si>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</si>
  <si>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</si>
  <si>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</si>
  <si>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</si>
  <si>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</si>
  <si>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</si>
  <si>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</si>
  <si>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</si>
  <si>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</si>
  <si>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</si>
  <si>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</si>
  <si>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</si>
  <si>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</si>
  <si>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</si>
  <si>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</si>
  <si>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</si>
  <si>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</si>
  <si>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</si>
  <si>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</si>
  <si>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</si>
  <si>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</si>
  <si>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</si>
  <si>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</si>
  <si>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</si>
  <si>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</si>
  <si>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</si>
  <si>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</si>
  <si>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</si>
  <si>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</si>
  <si>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</si>
  <si>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</si>
  <si>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</si>
  <si>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</si>
  <si>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</si>
  <si>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</si>
  <si>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</si>
  <si>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</si>
  <si>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</si>
  <si>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</si>
  <si>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</si>
  <si>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</si>
  <si>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</si>
  <si>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</si>
  <si>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</si>
  <si>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</si>
  <si>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</si>
  <si>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</si>
  <si>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</si>
  <si>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</si>
  <si>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</si>
  <si>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</si>
  <si>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</si>
  <si>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</si>
  <si>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</si>
  <si>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</si>
  <si>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</si>
  <si>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</si>
  <si>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</si>
  <si>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</si>
  <si>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</si>
  <si>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</si>
  <si>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</si>
  <si>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</si>
  <si>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</si>
  <si>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</si>
  <si>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</si>
  <si>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</si>
  <si>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</si>
  <si>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</si>
  <si>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</si>
  <si>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</si>
  <si>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</si>
  <si>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</si>
  <si>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</si>
  <si>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</si>
  <si>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</si>
  <si>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</si>
  <si>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</si>
  <si>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</si>
  <si>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</si>
  <si>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</si>
  <si>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</si>
  <si>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</si>
  <si>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</si>
  <si>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</si>
  <si>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</si>
  <si>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</si>
  <si>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</si>
  <si>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</si>
  <si>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</si>
  <si>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</si>
  <si>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</si>
  <si>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</si>
  <si>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</si>
  <si>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</si>
  <si>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</si>
  <si>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</si>
  <si>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</si>
  <si>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</si>
  <si>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</si>
  <si>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</si>
  <si>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</si>
  <si>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</si>
  <si>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</si>
  <si>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</si>
  <si>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</si>
  <si>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</si>
  <si>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</si>
  <si>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</si>
  <si>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</si>
  <si>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</si>
  <si>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</si>
  <si>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</si>
  <si>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</si>
  <si>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</si>
  <si>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</si>
  <si>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</si>
  <si>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</si>
  <si>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</si>
  <si>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</si>
  <si>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</si>
  <si>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</si>
  <si>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</si>
  <si>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</si>
  <si>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</si>
  <si>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</si>
  <si>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</si>
  <si>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</si>
  <si>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</si>
  <si>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</si>
  <si>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</si>
  <si>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</si>
  <si>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</si>
  <si>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</si>
  <si>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</si>
  <si>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</si>
  <si>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</si>
  <si>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</si>
  <si>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</si>
  <si>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</si>
  <si>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</si>
  <si>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</si>
  <si>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</si>
  <si>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</si>
  <si>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</si>
  <si>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</si>
  <si>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</si>
  <si>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</si>
  <si>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</si>
  <si>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</si>
  <si>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</si>
  <si>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</si>
  <si>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</si>
  <si>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</si>
  <si>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</si>
  <si>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</si>
  <si>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</si>
  <si>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</si>
  <si>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</si>
  <si>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</si>
  <si>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</si>
  <si>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</si>
  <si>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</si>
  <si>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</si>
  <si>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</si>
  <si>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</si>
  <si>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</si>
  <si>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</si>
  <si>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</si>
  <si>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</si>
  <si>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</si>
  <si>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</si>
  <si>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</si>
  <si>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</si>
  <si>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</si>
  <si>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</si>
  <si>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</si>
  <si>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</si>
  <si>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</si>
  <si>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</si>
  <si>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</si>
  <si>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</si>
  <si>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</si>
  <si>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</si>
  <si>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</si>
  <si>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</si>
  <si>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</si>
  <si>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</si>
  <si>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</si>
  <si>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</si>
  <si>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</si>
  <si>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</si>
  <si>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</si>
  <si>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</si>
  <si>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</si>
  <si>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</si>
  <si>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</si>
  <si>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</si>
  <si>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</si>
  <si>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</si>
  <si>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</si>
  <si>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</si>
  <si>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</si>
  <si>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</si>
  <si>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</si>
  <si>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</si>
  <si>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</si>
  <si>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</si>
  <si>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</si>
  <si>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</si>
  <si>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</si>
  <si>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</si>
  <si>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</si>
  <si>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</si>
  <si>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</si>
  <si>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</si>
  <si>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</si>
  <si>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</si>
  <si>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</si>
  <si>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</si>
  <si>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</si>
  <si>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</si>
  <si>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</si>
  <si>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</si>
  <si>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</si>
  <si>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</si>
  <si>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</si>
  <si>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</si>
  <si>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</si>
  <si>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</si>
  <si>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</si>
  <si>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</si>
  <si>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</si>
  <si>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</si>
  <si>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</si>
  <si>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</si>
  <si>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</si>
  <si>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</si>
  <si>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</si>
  <si>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</si>
  <si>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</si>
  <si>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</si>
  <si>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</si>
  <si>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</si>
  <si>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</si>
  <si>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</si>
  <si>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</si>
  <si>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</si>
  <si>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</si>
  <si>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</si>
  <si>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</si>
  <si>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</si>
  <si>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</si>
  <si>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</si>
  <si>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</si>
  <si>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</si>
  <si>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</si>
  <si>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</si>
  <si>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</si>
  <si>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</si>
  <si>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</si>
  <si>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</si>
  <si>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</si>
  <si>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</si>
  <si>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</si>
  <si>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</si>
  <si>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</si>
  <si>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</si>
  <si>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</si>
  <si>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</si>
  <si>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</si>
  <si>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</si>
  <si>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</si>
  <si>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</si>
  <si>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</si>
  <si>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</si>
  <si>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</si>
  <si>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</si>
  <si>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</si>
  <si>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</si>
  <si>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</si>
  <si>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</si>
  <si>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</si>
  <si>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</si>
  <si>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</si>
  <si>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</si>
  <si>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</si>
  <si>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</si>
  <si>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</si>
  <si>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</si>
  <si>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</si>
  <si>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</si>
  <si>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</si>
  <si>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</si>
  <si>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</si>
  <si>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</si>
  <si>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</si>
  <si>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</si>
  <si>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</si>
  <si>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</si>
  <si>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</si>
  <si>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</si>
  <si>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</si>
  <si>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</si>
  <si>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</si>
  <si>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</si>
  <si>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</si>
  <si>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</si>
  <si>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</si>
  <si>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</si>
  <si>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</si>
  <si>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</si>
  <si>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</si>
  <si>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</si>
  <si>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</si>
  <si>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</si>
  <si>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</si>
  <si>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</si>
  <si>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</si>
  <si>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</si>
  <si>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</si>
  <si>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</si>
  <si>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</si>
  <si>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</si>
  <si>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</si>
  <si>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</si>
  <si>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</si>
  <si>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</si>
  <si>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</si>
  <si>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</si>
  <si>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</si>
  <si>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</si>
  <si>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</si>
  <si>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</si>
  <si>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</si>
  <si>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</si>
  <si>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</si>
  <si>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</si>
  <si>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</si>
  <si>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</si>
  <si>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</si>
  <si>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</si>
  <si>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</si>
  <si>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</si>
  <si>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</si>
  <si>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</si>
  <si>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</si>
  <si>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</si>
  <si>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</si>
  <si>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</si>
  <si>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</si>
  <si>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</si>
  <si>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</si>
  <si>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</si>
  <si>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</si>
  <si>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</si>
  <si>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</si>
  <si>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</si>
  <si>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</si>
  <si>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</si>
  <si>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</si>
  <si>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</si>
  <si>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</si>
  <si>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</si>
  <si>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</si>
  <si>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</si>
  <si>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</si>
  <si>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</si>
  <si>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</si>
  <si>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</si>
  <si>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</si>
  <si>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</si>
  <si>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</si>
  <si>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</si>
  <si>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</si>
  <si>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</si>
  <si>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</si>
  <si>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</si>
  <si>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</si>
  <si>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</si>
  <si>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</si>
  <si>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</si>
  <si>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</si>
  <si>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</si>
  <si>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</si>
  <si>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</si>
  <si>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</si>
  <si>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</si>
  <si>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</si>
  <si>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</si>
  <si>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</si>
  <si>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</si>
  <si>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</si>
  <si>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</si>
  <si>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</si>
  <si>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</si>
  <si>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</si>
  <si>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</si>
  <si>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</si>
  <si>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</si>
  <si>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</si>
  <si>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</si>
  <si>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</si>
  <si>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</si>
  <si>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</si>
  <si>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</si>
  <si>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</si>
  <si>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</si>
  <si>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</si>
  <si>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</si>
  <si>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</si>
  <si>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</si>
  <si>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</si>
  <si>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</si>
  <si>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</si>
  <si>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</si>
  <si>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</si>
  <si>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</si>
  <si>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</si>
  <si>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</si>
  <si>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</si>
  <si>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</si>
  <si>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</si>
  <si>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</si>
  <si>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</si>
  <si>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</si>
  <si>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</si>
  <si>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</si>
  <si>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</si>
  <si>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</si>
  <si>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</si>
  <si>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</si>
  <si>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</si>
  <si>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</si>
  <si>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</si>
  <si>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</si>
  <si>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</si>
  <si>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</si>
  <si>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</si>
  <si>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</si>
  <si>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</si>
  <si>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</si>
  <si>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</si>
  <si>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</si>
  <si>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</si>
  <si>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</si>
  <si>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</si>
  <si>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</si>
  <si>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</si>
  <si>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</si>
  <si>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</si>
  <si>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</si>
  <si>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</si>
  <si>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</si>
  <si>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</si>
  <si>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</si>
  <si>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</si>
  <si>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</si>
  <si>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</si>
  <si>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</si>
  <si>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</si>
  <si>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</si>
  <si>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</si>
  <si>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</si>
  <si>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</si>
  <si>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</si>
  <si>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</si>
  <si>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</si>
  <si>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</si>
  <si>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</si>
  <si>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</si>
  <si>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</si>
  <si>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</si>
  <si>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</si>
  <si>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</si>
  <si>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</si>
  <si>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</si>
  <si>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</si>
  <si>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</si>
  <si>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</si>
  <si>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</si>
  <si>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</si>
  <si>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</si>
  <si>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</si>
  <si>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</si>
  <si>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</si>
  <si>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</si>
  <si>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</si>
  <si>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</si>
  <si>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</si>
  <si>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</si>
  <si>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</si>
  <si>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</si>
  <si>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</si>
  <si>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</si>
  <si>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</si>
  <si>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</si>
  <si>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</si>
  <si>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</si>
  <si>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</si>
  <si>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</si>
  <si>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</si>
  <si>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</si>
  <si>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</si>
  <si>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</si>
  <si>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</si>
  <si>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</si>
  <si>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</si>
  <si>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</si>
  <si>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</si>
  <si>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</si>
  <si>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</si>
  <si>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</si>
  <si>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</si>
  <si>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</si>
  <si>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</si>
  <si>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</si>
  <si>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</si>
  <si>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</si>
  <si>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</si>
  <si>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</si>
  <si>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</si>
  <si>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</si>
  <si>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</si>
  <si>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</si>
  <si>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</si>
  <si>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</si>
  <si>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</si>
  <si>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</si>
  <si>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</si>
  <si>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</si>
  <si>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</si>
  <si>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</si>
  <si>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</si>
  <si>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</si>
  <si>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</si>
  <si>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</si>
  <si>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</si>
  <si>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</si>
  <si>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</si>
  <si>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</si>
  <si>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</si>
  <si>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</si>
  <si>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</si>
  <si>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</si>
  <si>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</si>
  <si>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</si>
  <si>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</si>
  <si>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</si>
  <si>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</si>
  <si>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</si>
  <si>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</si>
  <si>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</si>
  <si>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</si>
  <si>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</si>
  <si>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</si>
  <si>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</si>
  <si>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</si>
  <si>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</si>
  <si>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</si>
  <si>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</si>
  <si>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</si>
  <si>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</si>
  <si>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</si>
  <si>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</si>
  <si>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</si>
  <si>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</si>
  <si>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</si>
  <si>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</si>
  <si>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</si>
  <si>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</si>
  <si>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</si>
  <si>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</si>
  <si>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</si>
  <si>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</si>
  <si>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</si>
  <si>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</si>
  <si>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</si>
  <si>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</si>
  <si>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</si>
  <si>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</si>
  <si>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</si>
  <si>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</si>
  <si>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</si>
  <si>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</si>
  <si>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</si>
  <si>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</si>
  <si>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</si>
  <si>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</si>
  <si>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</si>
  <si>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</si>
  <si>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</si>
  <si>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</si>
  <si>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</si>
  <si>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</si>
  <si>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</si>
  <si>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</si>
  <si>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</si>
  <si>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</si>
  <si>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</si>
  <si>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</si>
  <si>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</si>
  <si>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</si>
  <si>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</si>
  <si>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</si>
  <si>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</si>
  <si>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</si>
  <si>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</si>
  <si>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</si>
  <si>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</si>
  <si>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</si>
  <si>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</si>
  <si>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</si>
  <si>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</si>
  <si>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</si>
  <si>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</si>
  <si>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</si>
  <si>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</si>
  <si>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</si>
  <si>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</si>
  <si>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</si>
  <si>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</si>
  <si>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</si>
  <si>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</si>
  <si>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</si>
  <si>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</si>
  <si>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</si>
  <si>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</si>
  <si>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</si>
  <si>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</si>
  <si>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</si>
  <si>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</si>
  <si>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</si>
  <si>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</si>
  <si>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</si>
  <si>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</si>
  <si>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</si>
  <si>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</si>
  <si>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</si>
  <si>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</si>
  <si>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</si>
  <si>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</si>
  <si>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</si>
  <si>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</si>
  <si>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</si>
  <si>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</si>
  <si>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</si>
  <si>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</si>
  <si>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</si>
  <si>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</si>
  <si>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</si>
  <si>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</si>
  <si>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</si>
  <si>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</si>
  <si>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</si>
  <si>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</si>
  <si>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</si>
  <si>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</si>
  <si>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</si>
  <si>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</si>
  <si>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</si>
  <si>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</si>
  <si>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</si>
  <si>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</si>
  <si>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</si>
  <si>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</si>
  <si>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</si>
  <si>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</si>
  <si>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</si>
  <si>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</si>
  <si>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</si>
  <si>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</si>
  <si>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</si>
  <si>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</si>
  <si>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</si>
  <si>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</si>
  <si>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</si>
  <si>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</si>
  <si>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</si>
  <si>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</si>
  <si>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</si>
  <si>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</si>
  <si>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</si>
  <si>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</si>
  <si>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</si>
  <si>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</si>
  <si>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</si>
  <si>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</si>
  <si>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</si>
  <si>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</si>
  <si>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</si>
  <si>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</si>
  <si>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</si>
  <si>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</si>
  <si>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</si>
  <si>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</si>
  <si>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</si>
  <si>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</si>
  <si>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</si>
  <si>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</si>
  <si>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</si>
  <si>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</si>
  <si>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</si>
  <si>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</si>
  <si>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</si>
  <si>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</si>
  <si>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</si>
  <si>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</si>
  <si>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</si>
  <si>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</si>
  <si>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</si>
  <si>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</si>
  <si>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</si>
  <si>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</si>
  <si>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</si>
  <si>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</si>
  <si>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</si>
  <si>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</si>
  <si>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</si>
  <si>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</si>
  <si>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</si>
  <si>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</si>
  <si>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</si>
  <si>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</si>
  <si>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</si>
  <si>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</si>
  <si>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</si>
  <si>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</si>
  <si>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</si>
  <si>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</si>
  <si>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</si>
  <si>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</si>
  <si>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</si>
  <si>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</si>
  <si>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</si>
  <si>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</si>
  <si>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</si>
  <si>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</si>
  <si>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</si>
  <si>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</si>
  <si>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</si>
  <si>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</si>
  <si>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</si>
  <si>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</si>
  <si>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</si>
  <si>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</si>
  <si>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</si>
  <si>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</si>
  <si>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</si>
  <si>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</si>
  <si>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</si>
  <si>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</si>
  <si>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</si>
  <si>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</si>
  <si>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</si>
  <si>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</si>
  <si>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</si>
  <si>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</si>
  <si>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</si>
  <si>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</si>
  <si>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</si>
  <si>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</si>
  <si>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</si>
  <si>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</si>
  <si>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</si>
  <si>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</si>
  <si>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</si>
  <si>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</si>
  <si>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</si>
  <si>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</si>
  <si>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</si>
  <si>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</si>
  <si>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</si>
  <si>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</si>
  <si>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</si>
  <si>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</si>
  <si>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</si>
  <si>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</si>
  <si>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</si>
  <si>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</si>
  <si>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</si>
  <si>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</si>
  <si>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</si>
  <si>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</si>
  <si>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</si>
  <si>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</si>
  <si>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</si>
  <si>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</si>
  <si>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</si>
  <si>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</si>
  <si>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</si>
  <si>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</si>
  <si>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</si>
  <si>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</si>
  <si>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</si>
  <si>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</si>
  <si>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</si>
  <si>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</si>
  <si>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</si>
  <si>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</si>
  <si>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</si>
  <si>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</si>
  <si>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</si>
  <si>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</si>
  <si>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</si>
  <si>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</si>
  <si>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</si>
  <si>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</si>
  <si>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</si>
  <si>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</si>
  <si>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</si>
  <si>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</si>
  <si>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</si>
  <si>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</si>
  <si>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</si>
  <si>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</si>
  <si>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</si>
  <si>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</si>
  <si>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</si>
  <si>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</si>
  <si>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</si>
  <si>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</si>
  <si>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</si>
  <si>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</si>
  <si>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</si>
  <si>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</si>
  <si>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</si>
  <si>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</si>
  <si>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</si>
  <si>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</si>
  <si>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</si>
  <si>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</si>
  <si>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</si>
  <si>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</si>
  <si>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</si>
  <si>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</si>
  <si>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</si>
  <si>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</si>
  <si>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</si>
  <si>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</si>
  <si>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</si>
  <si>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</si>
  <si>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</si>
  <si>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</si>
  <si>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</si>
  <si>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</si>
  <si>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</si>
  <si>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</si>
  <si>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</si>
  <si>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</si>
  <si>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</si>
  <si>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</si>
  <si>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</si>
  <si>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</si>
  <si>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</si>
  <si>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</si>
  <si>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</si>
  <si>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</si>
  <si>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</si>
  <si>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</si>
  <si>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</si>
  <si>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</si>
  <si>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</si>
  <si>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</si>
  <si>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</si>
  <si>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</si>
  <si>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</si>
  <si>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</si>
  <si>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</si>
  <si>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</si>
  <si>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</si>
  <si>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</si>
  <si>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</si>
  <si>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</si>
  <si>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</si>
  <si>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</si>
  <si>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</si>
  <si>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</si>
  <si>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</si>
  <si>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</si>
  <si>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</si>
  <si>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</si>
  <si>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</si>
  <si>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</si>
  <si>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</si>
  <si>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</si>
  <si>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</si>
  <si>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</si>
  <si>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</si>
  <si>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</si>
  <si>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</si>
  <si>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</si>
  <si>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</si>
  <si>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</si>
  <si>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</si>
  <si>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</si>
  <si>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</si>
  <si>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</si>
  <si>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</si>
  <si>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</si>
  <si>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</si>
  <si>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</si>
  <si>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</si>
  <si>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</si>
  <si>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</si>
  <si>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</si>
  <si>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</si>
  <si>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</si>
  <si>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</si>
  <si>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</si>
  <si>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</si>
  <si>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</si>
  <si>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</si>
  <si>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</si>
  <si>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</si>
  <si>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</si>
  <si>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</si>
  <si>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</si>
  <si>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</si>
  <si>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</si>
  <si>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</si>
  <si>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</si>
  <si>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</si>
  <si>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</si>
  <si>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</si>
  <si>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</si>
  <si>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</si>
  <si>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</si>
  <si>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</si>
  <si>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</si>
  <si>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</si>
  <si>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</si>
  <si>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</si>
  <si>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</si>
  <si>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</si>
  <si>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</si>
  <si>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</si>
  <si>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</si>
  <si>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</si>
  <si>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</si>
  <si>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</si>
  <si>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</si>
  <si>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</si>
  <si>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</si>
  <si>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</si>
  <si>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</si>
  <si>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</si>
  <si>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</si>
  <si>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</si>
  <si>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</si>
  <si>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</si>
  <si>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</si>
  <si>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</si>
  <si>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</si>
  <si>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</si>
  <si>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</si>
  <si>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</si>
  <si>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</si>
  <si>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</si>
  <si>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</si>
  <si>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</si>
  <si>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</si>
  <si>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</si>
  <si>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</si>
  <si>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</si>
  <si>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</si>
  <si>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</si>
  <si>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</si>
  <si>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</si>
  <si>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</si>
  <si>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</si>
  <si>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</si>
  <si>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</si>
  <si>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</si>
  <si>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</si>
  <si>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</si>
  <si>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</si>
  <si>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</si>
  <si>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</si>
  <si>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</si>
  <si>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</si>
  <si>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</si>
  <si>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</si>
  <si>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</si>
  <si>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</si>
  <si>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</si>
  <si>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</si>
  <si>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</si>
  <si>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</si>
  <si>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</si>
  <si>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</si>
  <si>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</si>
  <si>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</si>
  <si>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</si>
  <si>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</si>
  <si>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</si>
  <si>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</si>
  <si>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</si>
  <si>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</si>
  <si>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</si>
  <si>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</si>
  <si>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</si>
  <si>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</si>
  <si>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</si>
  <si>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</si>
  <si>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</si>
  <si>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</si>
  <si>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</si>
  <si>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</si>
  <si>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</si>
  <si>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</si>
  <si>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</si>
  <si>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</si>
  <si>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</si>
  <si>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</si>
  <si>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</si>
  <si>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</si>
  <si>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</si>
  <si>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</si>
  <si>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</si>
  <si>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</si>
  <si>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</si>
  <si>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</si>
  <si>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</si>
  <si>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</si>
  <si>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</si>
  <si>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</si>
  <si>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</si>
  <si>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</si>
  <si>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</si>
  <si>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</si>
  <si>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</si>
  <si>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</si>
  <si>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</si>
  <si>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</si>
  <si>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</si>
  <si>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</si>
  <si>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</si>
  <si>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</si>
  <si>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</si>
  <si>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</si>
  <si>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</si>
  <si>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</si>
  <si>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</si>
  <si>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</si>
  <si>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</si>
  <si>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</si>
  <si>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</si>
  <si>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</si>
  <si>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</si>
  <si>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</si>
  <si>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</si>
  <si>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</si>
  <si>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</si>
  <si>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</si>
  <si>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</si>
  <si>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</si>
  <si>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</si>
  <si>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</si>
  <si>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</si>
  <si>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</si>
  <si>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</si>
  <si>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</si>
  <si>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</si>
  <si>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</si>
  <si>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</si>
  <si>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</si>
  <si>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</si>
  <si>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</si>
  <si>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</si>
  <si>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</si>
  <si>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</si>
  <si>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</si>
  <si>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</si>
  <si>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</si>
  <si>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</si>
  <si>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</si>
  <si>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</si>
  <si>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</si>
  <si>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</si>
  <si>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</si>
  <si>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</si>
  <si>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</si>
  <si>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</si>
  <si>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</si>
  <si>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</si>
  <si>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</si>
  <si>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</si>
  <si>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</si>
  <si>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</si>
  <si>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</si>
  <si>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</si>
  <si>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</si>
  <si>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</si>
  <si>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</si>
  <si>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</si>
  <si>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</si>
  <si>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</si>
  <si>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</si>
  <si>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</si>
  <si>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</si>
  <si>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</si>
  <si>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</si>
  <si>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</si>
  <si>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</si>
  <si>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</si>
  <si>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</si>
  <si>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</si>
  <si>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</si>
  <si>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</si>
  <si>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</si>
  <si>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</si>
  <si>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</si>
  <si>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</si>
  <si>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</si>
  <si>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</si>
  <si>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</si>
  <si>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</si>
  <si>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</si>
  <si>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</si>
  <si>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</si>
  <si>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</si>
  <si>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</si>
  <si>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</si>
  <si>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</si>
  <si>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</si>
  <si>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</si>
  <si>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</si>
  <si>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</si>
  <si>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</si>
  <si>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</si>
  <si>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</si>
  <si>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</si>
  <si>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</si>
  <si>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</si>
  <si>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</si>
  <si>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</si>
  <si>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</si>
  <si>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</si>
  <si>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</si>
  <si>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</si>
  <si>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</si>
  <si>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</si>
  <si>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</si>
  <si>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</si>
  <si>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</si>
  <si>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</si>
  <si>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</si>
  <si>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</si>
  <si>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</si>
  <si>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</si>
  <si>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</si>
  <si>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</si>
  <si>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</si>
  <si>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</si>
  <si>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</si>
  <si>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</si>
  <si>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</si>
  <si>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</si>
  <si>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</si>
  <si>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</si>
  <si>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</si>
  <si>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</si>
  <si>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</si>
  <si>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</si>
  <si>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</si>
  <si>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</si>
  <si>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</si>
  <si>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</si>
  <si>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</si>
  <si>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</si>
  <si>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</si>
  <si>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</si>
  <si>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</si>
  <si>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</si>
  <si>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</si>
  <si>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</si>
  <si>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</si>
  <si>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</si>
  <si>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</si>
  <si>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</si>
  <si>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</si>
  <si>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</si>
  <si>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</si>
  <si>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</si>
  <si>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</si>
  <si>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</si>
  <si>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</si>
  <si>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</si>
  <si>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</si>
  <si>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</si>
  <si>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</si>
  <si>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</si>
  <si>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</si>
  <si>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</si>
  <si>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</si>
  <si>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</si>
  <si>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</si>
  <si>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</si>
  <si>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</si>
  <si>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</si>
  <si>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</si>
  <si>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</si>
  <si>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</si>
  <si>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</si>
  <si>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</si>
  <si>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</si>
  <si>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</si>
  <si>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</si>
  <si>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</si>
  <si>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</si>
  <si>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</si>
  <si>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</si>
  <si>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</si>
  <si>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</si>
  <si>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</si>
  <si>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</si>
  <si>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</si>
  <si>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</si>
  <si>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</si>
  <si>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</si>
  <si>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</si>
  <si>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</si>
  <si>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</si>
  <si>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</si>
  <si>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</si>
  <si>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</si>
  <si>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</si>
  <si>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</si>
  <si>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</si>
  <si>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</si>
  <si>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</si>
  <si>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</si>
  <si>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</si>
  <si>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</si>
  <si>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</si>
  <si>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</si>
  <si>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</si>
  <si>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</si>
  <si>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</si>
  <si>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</si>
  <si>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</si>
  <si>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</si>
  <si>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</si>
  <si>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</si>
  <si>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</si>
  <si>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</si>
  <si>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</si>
  <si>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</si>
  <si>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</si>
  <si>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</si>
  <si>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</si>
  <si>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</si>
  <si>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</si>
  <si>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</si>
  <si>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</si>
  <si>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</si>
  <si>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</si>
  <si>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</si>
  <si>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</si>
  <si>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</si>
  <si>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</si>
  <si>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</si>
  <si>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</si>
  <si>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</si>
  <si>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</si>
  <si>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</si>
  <si>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</si>
  <si>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</si>
  <si>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</si>
  <si>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</si>
  <si>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</si>
  <si>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</si>
  <si>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</si>
  <si>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</si>
  <si>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</si>
  <si>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</si>
  <si>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</si>
  <si>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</si>
  <si>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</si>
  <si>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</si>
  <si>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</si>
  <si>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</si>
  <si>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</si>
  <si>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</si>
  <si>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</si>
  <si>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</si>
  <si>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</si>
  <si>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</si>
  <si>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</si>
  <si>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</si>
  <si>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</si>
  <si>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</si>
  <si>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</si>
  <si>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</si>
  <si>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</si>
  <si>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</si>
  <si>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</si>
  <si>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</si>
  <si>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</si>
  <si>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</si>
  <si>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</si>
  <si>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</si>
  <si>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</si>
  <si>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</si>
  <si>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</si>
  <si>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</si>
  <si>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</si>
  <si>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</si>
  <si>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</si>
  <si>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</si>
  <si>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</si>
  <si>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</si>
  <si>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</si>
  <si>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</si>
  <si>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</si>
  <si>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</si>
  <si>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</si>
  <si>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</si>
  <si>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</si>
  <si>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</si>
  <si>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</si>
  <si>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</si>
  <si>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</si>
  <si>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</si>
  <si>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</si>
  <si>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</si>
  <si>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</si>
  <si>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</si>
  <si>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</si>
  <si>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</si>
  <si>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</si>
  <si>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</si>
  <si>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</si>
  <si>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</si>
  <si>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</si>
  <si>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</si>
  <si>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</si>
  <si>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</si>
  <si>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</si>
  <si>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</si>
  <si>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</si>
  <si>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</si>
  <si>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</si>
  <si>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</si>
  <si>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</si>
  <si>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</si>
  <si>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</si>
  <si>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</si>
  <si>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</si>
  <si>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</si>
  <si>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</si>
  <si>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</si>
  <si>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</si>
  <si>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</si>
  <si>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</si>
  <si>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</si>
  <si>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</si>
  <si>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</si>
  <si>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</si>
  <si>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</si>
  <si>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</si>
  <si>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</si>
  <si>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</si>
  <si>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</si>
  <si>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</si>
  <si>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</si>
  <si>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</si>
  <si>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</si>
  <si>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</si>
  <si>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</si>
  <si>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</si>
  <si>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</si>
  <si>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</si>
  <si>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</si>
  <si>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</si>
  <si>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</si>
  <si>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</si>
  <si>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</si>
  <si>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</si>
  <si>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</si>
  <si>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</si>
  <si>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</si>
  <si>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</si>
  <si>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</si>
  <si>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</si>
  <si>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</si>
  <si>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</si>
  <si>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</si>
  <si>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</si>
  <si>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</si>
  <si>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</si>
  <si>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</si>
  <si>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</si>
  <si>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</si>
  <si>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</si>
  <si>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</si>
  <si>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</si>
  <si>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</si>
  <si>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</si>
  <si>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</si>
  <si>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</si>
  <si>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</si>
  <si>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</si>
  <si>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</si>
  <si>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</si>
  <si>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</si>
  <si>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</si>
  <si>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</si>
  <si>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</si>
  <si>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</si>
  <si>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</si>
  <si>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</si>
  <si>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</si>
  <si>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</si>
  <si>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</si>
  <si>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</si>
  <si>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</si>
  <si>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</si>
  <si>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</si>
  <si>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</si>
  <si>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</si>
  <si>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</si>
  <si>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</si>
  <si>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</si>
  <si>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</si>
  <si>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</si>
  <si>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</si>
  <si>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</si>
  <si>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</si>
  <si>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</si>
  <si>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</si>
  <si>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</si>
  <si>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</si>
  <si>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</si>
  <si>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</si>
  <si>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</si>
  <si>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</si>
  <si>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</si>
  <si>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</si>
  <si>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</si>
  <si>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</si>
  <si>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</si>
  <si>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</si>
  <si>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</si>
  <si>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</si>
  <si>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</si>
  <si>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</si>
  <si>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</si>
  <si>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</si>
  <si>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</si>
  <si>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</si>
  <si>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</si>
  <si>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</si>
  <si>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</si>
  <si>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</si>
  <si>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</si>
  <si>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</si>
  <si>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</si>
  <si>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</si>
  <si>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</si>
  <si>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</si>
  <si>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</si>
  <si>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</si>
  <si>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</si>
  <si>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</si>
  <si>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</si>
  <si>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</si>
  <si>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</si>
  <si>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</si>
  <si>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</si>
  <si>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</si>
  <si>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</si>
  <si>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</si>
  <si>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</si>
  <si>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</si>
  <si>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</si>
  <si>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</si>
  <si>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</si>
  <si>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</si>
  <si>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</si>
  <si>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</si>
  <si>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</si>
  <si>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</si>
  <si>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</si>
  <si>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</si>
  <si>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</si>
  <si>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</si>
  <si>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</si>
  <si>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</si>
  <si>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</si>
  <si>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</si>
  <si>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</si>
  <si>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</si>
  <si>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</si>
  <si>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</si>
  <si>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</si>
  <si>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</si>
  <si>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</si>
  <si>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</si>
  <si>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</si>
  <si>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</si>
  <si>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</si>
  <si>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</si>
  <si>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</si>
  <si>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</si>
  <si>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</si>
  <si>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</si>
  <si>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</si>
  <si>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</si>
  <si>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</si>
  <si>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</si>
  <si>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</si>
  <si>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</si>
  <si>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</si>
  <si>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</si>
  <si>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</si>
  <si>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</si>
  <si>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</si>
  <si>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</si>
  <si>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</si>
  <si>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</si>
  <si>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</si>
  <si>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</si>
  <si>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</si>
  <si>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</si>
  <si>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</si>
  <si>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</si>
  <si>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</si>
  <si>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</si>
  <si>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</si>
  <si>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</si>
  <si>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</si>
  <si>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</si>
  <si>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</si>
  <si>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</si>
  <si>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</si>
  <si>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</si>
  <si>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</si>
  <si>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</si>
  <si>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</si>
  <si>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</si>
  <si>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</si>
  <si>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</si>
  <si>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</si>
  <si>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</si>
  <si>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</si>
  <si>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</si>
  <si>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</si>
  <si>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</si>
  <si>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</si>
  <si>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</si>
  <si>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</si>
  <si>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</si>
  <si>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</si>
  <si>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</si>
  <si>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</si>
  <si>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</si>
  <si>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</si>
  <si>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</si>
  <si>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</si>
  <si>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</si>
  <si>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</si>
  <si>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</si>
  <si>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</si>
  <si>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</si>
  <si>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</si>
  <si>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</si>
  <si>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</si>
  <si>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</si>
  <si>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</si>
  <si>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</si>
  <si>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</si>
  <si>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</si>
  <si>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</si>
  <si>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</si>
  <si>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</si>
  <si>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</si>
  <si>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</si>
  <si>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</si>
  <si>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</si>
  <si>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</si>
  <si>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</si>
  <si>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</si>
  <si>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</si>
  <si>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</si>
  <si>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</si>
  <si>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</si>
  <si>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</si>
  <si>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</si>
  <si>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</si>
  <si>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</si>
  <si>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</si>
  <si>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</si>
  <si>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</si>
  <si>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</si>
  <si>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</si>
  <si>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</si>
  <si>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</si>
  <si>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</si>
  <si>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</si>
  <si>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</si>
  <si>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</si>
  <si>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</si>
  <si>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</si>
  <si>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</si>
  <si>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</si>
  <si>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</si>
  <si>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</si>
  <si>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</si>
  <si>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</si>
  <si>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</si>
  <si>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</si>
  <si>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</si>
  <si>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</si>
  <si>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</si>
  <si>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</si>
  <si>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</si>
  <si>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</si>
  <si>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</si>
  <si>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</si>
  <si>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</si>
  <si>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</si>
  <si>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</si>
  <si>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</si>
  <si>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</si>
  <si>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</si>
  <si>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</si>
  <si>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</si>
  <si>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</si>
  <si>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</si>
  <si>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</si>
  <si>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</si>
  <si>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</si>
  <si>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</si>
  <si>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</si>
  <si>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</si>
  <si>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</si>
  <si>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</si>
  <si>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</si>
  <si>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</si>
  <si>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</si>
  <si>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</si>
  <si>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</si>
  <si>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</si>
  <si>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</si>
  <si>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</si>
  <si>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</si>
  <si>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</si>
  <si>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</si>
  <si>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</si>
  <si>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</si>
  <si>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</si>
  <si>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</si>
  <si>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</si>
  <si>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</si>
  <si>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</si>
  <si>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</si>
  <si>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</si>
  <si>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</si>
  <si>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</si>
  <si>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</si>
  <si>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</si>
  <si>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</si>
  <si>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</si>
  <si>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</si>
  <si>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</si>
  <si>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</si>
  <si>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</si>
  <si>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</si>
  <si>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</si>
  <si>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</si>
  <si>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</si>
  <si>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</si>
  <si>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</si>
  <si>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</si>
  <si>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</si>
  <si>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</si>
  <si>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</si>
  <si>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</si>
  <si>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</si>
  <si>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</si>
  <si>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</si>
  <si>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</si>
  <si>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</si>
  <si>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</si>
  <si>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</si>
  <si>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</si>
  <si>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</si>
  <si>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</si>
  <si>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</si>
  <si>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</si>
  <si>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</si>
  <si>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</si>
  <si>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</si>
  <si>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</si>
  <si>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</si>
  <si>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</si>
  <si>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</si>
  <si>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</si>
  <si>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</si>
  <si>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</si>
  <si>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</si>
  <si>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</si>
  <si>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</si>
  <si>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</si>
  <si>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</si>
  <si>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</si>
  <si>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</si>
  <si>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</si>
  <si>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</si>
  <si>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</si>
  <si>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</si>
  <si>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</si>
  <si>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</si>
  <si>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</si>
  <si>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</si>
  <si>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</si>
  <si>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</si>
  <si>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</si>
  <si>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</si>
  <si>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</si>
  <si>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</si>
  <si>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</si>
  <si>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</si>
  <si>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</si>
  <si>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</si>
  <si>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</si>
  <si>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</si>
  <si>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</si>
  <si>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</si>
  <si>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</si>
  <si>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</si>
  <si>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</si>
  <si>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</si>
  <si>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</si>
  <si>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</si>
  <si>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</si>
  <si>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</si>
  <si>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</si>
  <si>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</si>
  <si>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</si>
  <si>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</si>
  <si>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</si>
  <si>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</si>
  <si>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</si>
  <si>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</si>
  <si>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</si>
  <si>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</si>
  <si>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</si>
  <si>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</si>
  <si>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</si>
  <si>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</si>
  <si>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</si>
  <si>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</si>
  <si>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</si>
  <si>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</si>
  <si>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</si>
  <si>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</si>
  <si>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</si>
  <si>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</si>
  <si>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</si>
  <si>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</si>
  <si>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</si>
  <si>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</si>
  <si>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</si>
  <si>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</si>
  <si>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</si>
  <si>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</si>
  <si>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</si>
  <si>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</si>
  <si>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</si>
  <si>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</si>
  <si>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</si>
  <si>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</si>
  <si>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</si>
  <si>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</si>
  <si>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</si>
  <si>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</si>
  <si>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</si>
  <si>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</si>
  <si>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</si>
  <si>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</si>
  <si>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</si>
  <si>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</si>
  <si>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</si>
  <si>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</si>
  <si>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</si>
  <si>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</si>
  <si>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</si>
  <si>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</si>
  <si>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</si>
  <si>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</si>
  <si>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</si>
  <si>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</si>
  <si>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</si>
  <si>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</si>
  <si>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</si>
  <si>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</si>
  <si>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</si>
  <si>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</si>
  <si>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</si>
  <si>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</si>
  <si>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</si>
  <si>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</si>
  <si>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</si>
  <si>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</si>
  <si>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</si>
  <si>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</si>
  <si>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</si>
  <si>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</si>
  <si>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</si>
  <si>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</si>
  <si>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</si>
  <si>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</si>
  <si>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</si>
  <si>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</si>
  <si>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</si>
  <si>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</si>
  <si>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</si>
  <si>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</si>
  <si>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</si>
  <si>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</si>
  <si>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</si>
  <si>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</si>
  <si>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</si>
  <si>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</si>
  <si>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</si>
  <si>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</si>
  <si>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</si>
  <si>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</si>
  <si>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</si>
  <si>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</si>
  <si>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</si>
  <si>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</si>
  <si>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</si>
  <si>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</si>
  <si>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</si>
  <si>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</si>
  <si>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</si>
  <si>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</si>
  <si>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</si>
  <si>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</si>
  <si>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</si>
  <si>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</si>
  <si>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</si>
  <si>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</si>
  <si>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</si>
  <si>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</si>
  <si>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</si>
  <si>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</si>
  <si>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</si>
  <si>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</si>
  <si>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</si>
  <si>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</si>
  <si>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</si>
  <si>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</si>
  <si>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</si>
  <si>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</si>
  <si>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</si>
  <si>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</si>
  <si>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</si>
  <si>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</si>
  <si>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</si>
  <si>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</si>
  <si>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</si>
  <si>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</si>
  <si>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</si>
  <si>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</si>
  <si>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</si>
  <si>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</si>
  <si>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</si>
  <si>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</si>
  <si>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</si>
  <si>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</si>
  <si>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</si>
  <si>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</si>
  <si>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</si>
  <si>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</si>
  <si>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</si>
  <si>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</si>
  <si>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</si>
  <si>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</si>
  <si>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</si>
  <si>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</si>
  <si>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</si>
  <si>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</si>
  <si>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</si>
  <si>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</si>
  <si>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</si>
  <si>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</si>
  <si>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</si>
  <si>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</si>
  <si>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</si>
  <si>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</si>
  <si>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</si>
  <si>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</si>
  <si>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</si>
  <si>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</si>
  <si>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</si>
  <si>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</si>
  <si>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</si>
  <si>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</si>
  <si>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</si>
  <si>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</si>
  <si>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</si>
  <si>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</si>
  <si>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</si>
  <si>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</si>
  <si>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</si>
  <si>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</si>
  <si>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</si>
  <si>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</si>
  <si>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</si>
  <si>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</si>
  <si>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</si>
  <si>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</si>
  <si>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</si>
  <si>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</si>
  <si>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</si>
  <si>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</si>
  <si>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</si>
  <si>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</si>
  <si>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</si>
  <si>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</si>
  <si>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</si>
  <si>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</si>
  <si>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</si>
  <si>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</si>
  <si>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</si>
  <si>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</si>
  <si>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</si>
  <si>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</si>
  <si>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</si>
  <si>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</si>
  <si>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</si>
  <si>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</si>
  <si>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</si>
  <si>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</si>
  <si>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</si>
  <si>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</si>
  <si>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</si>
  <si>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</si>
  <si>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</si>
  <si>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</si>
  <si>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</si>
  <si>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</si>
  <si>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</si>
  <si>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</si>
  <si>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</si>
  <si>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</si>
  <si>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</si>
  <si>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</si>
  <si>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</si>
  <si>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</si>
  <si>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</si>
  <si>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</si>
  <si>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</si>
  <si>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</si>
  <si>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</si>
  <si>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</si>
  <si>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</si>
  <si>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</si>
  <si>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</si>
  <si>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</si>
  <si>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</si>
  <si>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</si>
  <si>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</si>
  <si>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</si>
  <si>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</si>
  <si>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</si>
  <si>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</si>
  <si>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</si>
  <si>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</si>
  <si>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</si>
  <si>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</si>
  <si>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</si>
  <si>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</si>
  <si>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</si>
  <si>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</si>
  <si>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</si>
  <si>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</si>
  <si>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</si>
  <si>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</si>
  <si>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</si>
  <si>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</si>
  <si>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</si>
  <si>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</si>
  <si>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</si>
  <si>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</si>
  <si>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</si>
  <si>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</si>
  <si>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</si>
  <si>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</si>
  <si>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</si>
  <si>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</si>
  <si>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</si>
  <si>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</si>
  <si>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</si>
  <si>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</si>
  <si>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</si>
  <si>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</si>
  <si>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</si>
  <si>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</si>
  <si>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</si>
  <si>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</si>
  <si>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</si>
  <si>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</si>
  <si>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</si>
  <si>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</si>
  <si>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</si>
  <si>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</si>
  <si>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</si>
  <si>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</si>
  <si>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</si>
  <si>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</si>
  <si>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</si>
  <si>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</si>
  <si>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</si>
  <si>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</si>
  <si>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</si>
  <si>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</si>
  <si>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</si>
  <si>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</si>
  <si>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</si>
  <si>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</si>
  <si>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</si>
  <si>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</si>
  <si>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</si>
  <si>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</si>
  <si>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</si>
  <si>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</si>
  <si>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</si>
  <si>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</si>
  <si>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</si>
  <si>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</si>
  <si>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</si>
  <si>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</si>
  <si>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</si>
  <si>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</si>
  <si>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</si>
  <si>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</si>
  <si>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</si>
  <si>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</si>
  <si>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</si>
  <si>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</si>
  <si>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</si>
  <si>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</si>
  <si>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</si>
  <si>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</si>
  <si>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</si>
  <si>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</si>
  <si>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</si>
  <si>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</si>
  <si>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</si>
  <si>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</si>
  <si>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</si>
  <si>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</si>
  <si>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</si>
  <si>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</si>
  <si>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</si>
  <si>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</si>
  <si>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</si>
  <si>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</si>
  <si>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</si>
  <si>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</si>
  <si>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</si>
  <si>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</si>
  <si>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</si>
  <si>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</si>
  <si>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</si>
  <si>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</si>
  <si>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</si>
  <si>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</si>
  <si>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</si>
  <si>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</si>
  <si>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</si>
  <si>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</si>
  <si>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</si>
  <si>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</si>
  <si>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</si>
  <si>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</si>
  <si>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</si>
  <si>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</si>
  <si>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</si>
  <si>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</si>
  <si>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</si>
  <si>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</si>
  <si>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</si>
  <si>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</si>
  <si>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</si>
  <si>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</si>
  <si>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</si>
  <si>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</si>
  <si>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</si>
  <si>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</si>
  <si>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</si>
  <si>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</si>
  <si>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</si>
  <si>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</si>
  <si>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</si>
  <si>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</si>
  <si>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</si>
  <si>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</si>
  <si>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</si>
  <si>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</si>
  <si>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</si>
  <si>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</si>
  <si>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</si>
  <si>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</si>
  <si>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</si>
  <si>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</si>
  <si>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</si>
  <si>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</si>
  <si>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</si>
  <si>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</si>
  <si>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</si>
  <si>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</si>
  <si>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</si>
  <si>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</si>
  <si>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</si>
  <si>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</si>
  <si>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</si>
  <si>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</si>
  <si>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</si>
  <si>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</si>
  <si>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</si>
  <si>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</si>
  <si>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</si>
  <si>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</si>
  <si>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</si>
  <si>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</si>
  <si>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</si>
  <si>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</si>
  <si>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</si>
  <si>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</si>
  <si>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</si>
  <si>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</si>
  <si>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</si>
  <si>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</si>
  <si>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</si>
  <si>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</si>
  <si>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</si>
  <si>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</si>
  <si>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</si>
  <si>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</si>
  <si>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</si>
  <si>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</si>
  <si>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</si>
  <si>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</si>
  <si>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</si>
  <si>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</si>
  <si>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</si>
  <si>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</si>
  <si>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</si>
  <si>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</si>
  <si>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</si>
  <si>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</si>
  <si>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</si>
  <si>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</si>
  <si>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</si>
  <si>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</si>
  <si>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</si>
  <si>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</si>
  <si>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</si>
  <si>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</si>
  <si>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</si>
  <si>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</si>
  <si>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</si>
  <si>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</si>
  <si>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</si>
  <si>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</si>
  <si>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</si>
  <si>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</si>
  <si>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</si>
  <si>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</si>
  <si>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</si>
  <si>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</si>
  <si>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</si>
  <si>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</si>
  <si>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</si>
  <si>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</si>
  <si>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</si>
  <si>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</si>
  <si>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</si>
  <si>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</si>
  <si>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</si>
  <si>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</si>
  <si>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</si>
  <si>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</si>
  <si>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</si>
  <si>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</si>
  <si>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</si>
  <si>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</si>
  <si>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</si>
  <si>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</si>
  <si>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</si>
  <si>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</si>
  <si>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</si>
  <si>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</si>
  <si>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</si>
  <si>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</si>
  <si>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</si>
  <si>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</si>
  <si>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</si>
  <si>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</si>
  <si>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</si>
  <si>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</si>
  <si>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</si>
  <si>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</si>
  <si>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</si>
  <si>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</si>
  <si>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</si>
  <si>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</si>
  <si>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</si>
  <si>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</si>
  <si>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</si>
  <si>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</si>
  <si>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</si>
  <si>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</si>
  <si>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</si>
  <si>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</si>
  <si>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</si>
  <si>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</si>
  <si>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</si>
  <si>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</si>
  <si>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</si>
  <si>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</si>
  <si>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</si>
  <si>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</si>
  <si>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</si>
  <si>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</si>
  <si>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</si>
  <si>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</si>
  <si>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</si>
  <si>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</si>
  <si>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</si>
  <si>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</si>
  <si>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</si>
  <si>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</si>
  <si>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</si>
  <si>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</si>
  <si>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</si>
  <si>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</si>
  <si>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</si>
  <si>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</si>
  <si>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</si>
  <si>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</si>
  <si>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</si>
  <si>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</si>
  <si>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</si>
  <si>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</si>
  <si>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</si>
  <si>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</si>
  <si>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</si>
  <si>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</si>
  <si>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</si>
  <si>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</si>
  <si>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</si>
  <si>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</si>
  <si>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</si>
  <si>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</si>
  <si>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</si>
  <si>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</si>
  <si>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</si>
  <si>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</si>
  <si>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</si>
  <si>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</si>
  <si>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</si>
  <si>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</si>
  <si>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</si>
  <si>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</si>
  <si>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</si>
  <si>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</si>
  <si>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</si>
  <si>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</si>
  <si>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</si>
  <si>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</si>
  <si>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</si>
  <si>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</si>
  <si>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</si>
  <si>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</si>
  <si>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</si>
  <si>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</si>
  <si>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</si>
  <si>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</si>
  <si>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</si>
  <si>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</si>
  <si>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</si>
  <si>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</si>
  <si>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</si>
  <si>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</si>
  <si>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</si>
  <si>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</si>
  <si>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</si>
  <si>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</si>
  <si>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</si>
  <si>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</si>
  <si>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</si>
  <si>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</si>
  <si>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</si>
  <si>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</si>
  <si>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</si>
  <si>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</si>
  <si>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</si>
  <si>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</si>
  <si>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</si>
  <si>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</si>
  <si>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</si>
  <si>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</si>
  <si>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</si>
  <si>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</si>
  <si>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</si>
  <si>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</si>
  <si>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</si>
  <si>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</si>
  <si>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</si>
  <si>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</si>
  <si>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</si>
  <si>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</si>
  <si>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</si>
  <si>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</si>
  <si>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</si>
  <si>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</si>
  <si>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</si>
  <si>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</si>
  <si>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</si>
  <si>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</si>
  <si>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</si>
  <si>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</si>
  <si>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</si>
  <si>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</si>
  <si>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</si>
  <si>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</si>
  <si>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</si>
  <si>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</si>
  <si>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</si>
  <si>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</si>
  <si>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</si>
  <si>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</si>
  <si>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</si>
  <si>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</si>
  <si>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</si>
  <si>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</si>
  <si>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</si>
  <si>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</si>
  <si>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</si>
  <si>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</si>
  <si>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</si>
  <si>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</si>
  <si>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</si>
  <si>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</si>
  <si>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</si>
  <si>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</si>
  <si>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</si>
  <si>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</si>
  <si>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</si>
  <si>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</si>
  <si>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</si>
  <si>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</si>
  <si>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</si>
  <si>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</si>
  <si>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</si>
  <si>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</si>
  <si>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</si>
  <si>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</si>
  <si>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</si>
  <si>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</si>
  <si>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</si>
  <si>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</si>
  <si>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</si>
  <si>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</si>
  <si>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</si>
  <si>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</si>
  <si>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</si>
  <si>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</si>
  <si>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</si>
  <si>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</si>
  <si>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</si>
  <si>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</si>
  <si>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</si>
  <si>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</si>
  <si>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</si>
  <si>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</si>
  <si>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</si>
  <si>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</si>
  <si>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</si>
  <si>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</si>
  <si>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</si>
  <si>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</si>
  <si>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</si>
  <si>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</si>
  <si>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</si>
  <si>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</si>
  <si>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</si>
  <si>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</si>
  <si>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</si>
  <si>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</si>
  <si>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</si>
  <si>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</si>
  <si>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</si>
  <si>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</si>
  <si>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</si>
  <si>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</si>
  <si>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</si>
  <si>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</si>
  <si>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</si>
  <si>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</si>
  <si>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</si>
  <si>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</si>
  <si>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</si>
  <si>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</si>
  <si>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</si>
  <si>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</si>
  <si>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</si>
  <si>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</si>
  <si>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</si>
  <si>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</si>
  <si>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</si>
  <si>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</si>
  <si>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</si>
  <si>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</si>
  <si>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</si>
  <si>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</si>
  <si>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</si>
  <si>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</si>
  <si>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</si>
  <si>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</si>
  <si>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</si>
  <si>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</si>
  <si>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</si>
  <si>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</si>
  <si>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</si>
  <si>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</si>
  <si>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</si>
  <si>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</si>
  <si>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</si>
  <si>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</si>
  <si>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</si>
  <si>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</si>
  <si>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</si>
  <si>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</si>
  <si>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</si>
  <si>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</si>
  <si>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</si>
  <si>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</si>
  <si>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</si>
  <si>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</si>
  <si>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</si>
  <si>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</si>
  <si>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</si>
  <si>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</si>
  <si>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</si>
  <si>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</si>
  <si>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</si>
  <si>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</si>
  <si>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</si>
  <si>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</si>
  <si>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</si>
  <si>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</si>
  <si>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</si>
  <si>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</si>
  <si>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</si>
  <si>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</si>
  <si>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</si>
  <si>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</si>
  <si>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</si>
  <si>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</si>
  <si>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</si>
  <si>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</si>
  <si>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</si>
  <si>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</si>
  <si>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</si>
  <si>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</si>
  <si>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</si>
  <si>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</si>
  <si>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</si>
  <si>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</si>
  <si>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</si>
  <si>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</si>
  <si>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</si>
  <si>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</si>
  <si>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</si>
  <si>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</si>
  <si>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</si>
  <si>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</si>
  <si>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</si>
  <si>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</si>
  <si>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</si>
  <si>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</si>
  <si>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</si>
  <si>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</si>
  <si>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</si>
  <si>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</si>
  <si>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</si>
  <si>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</si>
  <si>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</si>
  <si>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</si>
  <si>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</si>
  <si>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</si>
  <si>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</si>
  <si>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</si>
  <si>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</si>
  <si>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</si>
  <si>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</si>
  <si>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</si>
  <si>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</si>
  <si>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</si>
  <si>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</si>
  <si>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</si>
  <si>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</si>
  <si>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</si>
  <si>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</si>
  <si>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</si>
  <si>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</si>
  <si>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</si>
  <si>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</si>
  <si>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</si>
  <si>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</si>
  <si>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</si>
  <si>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</si>
  <si>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</si>
  <si>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</si>
  <si>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</si>
  <si>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</si>
  <si>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</si>
  <si>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</si>
  <si>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</si>
  <si>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</si>
  <si>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</si>
  <si>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</si>
  <si>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</si>
  <si>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</si>
  <si>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</si>
  <si>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</si>
  <si>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</si>
  <si>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</si>
  <si>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</si>
  <si>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</si>
  <si>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</si>
  <si>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</si>
  <si>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</si>
  <si>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</si>
  <si>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</si>
  <si>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</si>
  <si>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</si>
  <si>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</si>
  <si>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</si>
  <si>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</si>
  <si>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</si>
  <si>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</si>
  <si>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</si>
  <si>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</si>
  <si>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</si>
  <si>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</si>
  <si>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</si>
  <si>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</si>
  <si>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</si>
  <si>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</si>
  <si>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</si>
  <si>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</si>
  <si>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</si>
  <si>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</si>
  <si>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</si>
  <si>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</si>
  <si>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</si>
  <si>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</si>
  <si>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</si>
  <si>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</si>
  <si>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</si>
  <si>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</si>
  <si>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</si>
  <si>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</si>
  <si>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</si>
  <si>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</si>
  <si>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</si>
  <si>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</si>
  <si>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</si>
  <si>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</si>
  <si>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</si>
  <si>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</si>
  <si>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</si>
  <si>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</si>
  <si>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</si>
  <si>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</si>
  <si>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</si>
  <si>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</si>
  <si>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</si>
  <si>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</si>
  <si>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</si>
  <si>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</si>
  <si>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</si>
  <si>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</si>
  <si>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</si>
  <si>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</si>
  <si>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</si>
  <si>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</si>
  <si>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</si>
  <si>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</si>
  <si>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</si>
  <si>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</si>
  <si>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</si>
  <si>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</si>
  <si>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</si>
  <si>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</si>
  <si>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</si>
  <si>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</si>
  <si>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</si>
  <si>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</si>
  <si>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</si>
  <si>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</si>
  <si>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</si>
  <si>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</si>
  <si>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</si>
  <si>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</si>
  <si>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</si>
  <si>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</si>
  <si>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</si>
  <si>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</si>
  <si>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</si>
  <si>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</si>
  <si>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</si>
  <si>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</si>
  <si>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</si>
  <si>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</si>
  <si>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</si>
  <si>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</si>
  <si>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</si>
  <si>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</si>
  <si>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</si>
  <si>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</si>
  <si>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</si>
  <si>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</si>
  <si>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</si>
  <si>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</si>
  <si>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</si>
  <si>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</si>
  <si>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</si>
  <si>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</si>
  <si>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</si>
  <si>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</si>
  <si>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</si>
  <si>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</si>
  <si>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</si>
  <si>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</si>
  <si>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</si>
  <si>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</si>
  <si>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</si>
  <si>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</si>
  <si>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</si>
  <si>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</si>
  <si>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</si>
  <si>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</si>
  <si>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</si>
  <si>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</si>
  <si>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</si>
  <si>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</si>
  <si>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</si>
  <si>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</si>
  <si>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</si>
  <si>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</si>
  <si>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</si>
  <si>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</si>
  <si>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</si>
  <si>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</si>
  <si>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</si>
  <si>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</si>
  <si>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</si>
  <si>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</si>
  <si>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</si>
  <si>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</si>
  <si>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</si>
  <si>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</si>
  <si>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</si>
  <si>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</si>
  <si>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</si>
  <si>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</si>
  <si>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</si>
  <si>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</si>
  <si>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</si>
  <si>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</si>
  <si>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</si>
  <si>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</si>
  <si>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</si>
  <si>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</si>
  <si>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</si>
  <si>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</si>
  <si>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</si>
  <si>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</si>
  <si>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</si>
  <si>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</si>
  <si>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</si>
  <si>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</si>
  <si>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</si>
  <si>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</si>
  <si>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</si>
  <si>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</si>
  <si>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</si>
  <si>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</si>
  <si>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</si>
  <si>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</si>
  <si>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</si>
  <si>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</si>
  <si>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</si>
  <si>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</si>
  <si>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</si>
  <si>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</si>
  <si>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</si>
  <si>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</si>
  <si>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</si>
  <si>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</si>
  <si>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</si>
  <si>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</si>
  <si>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</si>
  <si>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</si>
  <si>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</si>
  <si>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</si>
  <si>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</si>
  <si>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</si>
  <si>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</si>
  <si>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</si>
  <si>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</si>
  <si>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</si>
  <si>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</si>
  <si>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</si>
  <si>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</si>
  <si>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</si>
  <si>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</si>
  <si>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</si>
  <si>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</si>
  <si>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</si>
  <si>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</si>
  <si>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</si>
  <si>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</si>
  <si>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</si>
  <si>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</si>
  <si>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</si>
  <si>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</si>
  <si>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</si>
  <si>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</si>
  <si>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</si>
  <si>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</si>
  <si>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</si>
  <si>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</si>
  <si>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</si>
  <si>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</si>
  <si>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</si>
  <si>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</si>
  <si>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</si>
  <si>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</si>
  <si>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</si>
  <si>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</si>
  <si>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</si>
  <si>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</si>
  <si>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</si>
  <si>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</si>
  <si>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</si>
  <si>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</si>
  <si>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</si>
  <si>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</si>
  <si>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</si>
  <si>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</si>
  <si>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</si>
  <si>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</si>
  <si>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</si>
  <si>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</si>
  <si>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</si>
  <si>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</si>
  <si>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</si>
  <si>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</si>
  <si>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</si>
  <si>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</si>
  <si>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</si>
  <si>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</si>
  <si>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</si>
  <si>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</si>
  <si>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</si>
  <si>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</si>
  <si>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</si>
  <si>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</si>
  <si>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</si>
  <si>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</si>
  <si>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</si>
  <si>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</si>
  <si>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</si>
  <si>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</si>
  <si>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</si>
  <si>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</si>
  <si>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</si>
  <si>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</si>
  <si>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</si>
  <si>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</si>
  <si>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</si>
  <si>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</si>
  <si>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</si>
  <si>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</si>
  <si>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</si>
  <si>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</si>
  <si>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</si>
  <si>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</si>
  <si>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</si>
  <si>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</si>
  <si>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</si>
  <si>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</si>
  <si>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</si>
  <si>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</si>
  <si>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</si>
  <si>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</si>
  <si>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</si>
  <si>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</si>
  <si>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</si>
  <si>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</si>
  <si>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</si>
  <si>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</si>
  <si>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</si>
  <si>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</si>
  <si>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</si>
  <si>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</si>
  <si>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</si>
  <si>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</si>
  <si>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</si>
  <si>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</si>
  <si>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</si>
  <si>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</si>
  <si>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</si>
  <si>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</si>
  <si>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</si>
  <si>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</si>
  <si>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</si>
  <si>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</si>
  <si>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</si>
  <si>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</si>
  <si>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</si>
  <si>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</si>
  <si>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</si>
  <si>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</si>
  <si>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</si>
  <si>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</si>
  <si>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</si>
  <si>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</si>
  <si>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</si>
  <si>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</si>
  <si>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</si>
  <si>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</si>
  <si>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</si>
  <si>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</si>
  <si>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</si>
  <si>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</si>
  <si>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</si>
  <si>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</si>
  <si>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</si>
  <si>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</si>
  <si>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</si>
  <si>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</si>
  <si>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</si>
  <si>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</si>
  <si>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</si>
  <si>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</si>
  <si>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</si>
  <si>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</si>
  <si>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</si>
  <si>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</si>
  <si>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</si>
  <si>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</si>
  <si>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</si>
  <si>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</si>
  <si>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</si>
  <si>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</si>
  <si>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</si>
  <si>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</si>
  <si>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</si>
  <si>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</si>
  <si>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</si>
  <si>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</si>
  <si>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</si>
  <si>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</si>
  <si>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</si>
  <si>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</si>
  <si>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</si>
  <si>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</si>
  <si>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</si>
  <si>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</si>
  <si>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</si>
  <si>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</si>
  <si>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</si>
  <si>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</si>
  <si>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</si>
  <si>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</si>
  <si>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</si>
  <si>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</si>
  <si>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</si>
  <si>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</si>
  <si>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</si>
  <si>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</si>
  <si>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</si>
  <si>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</si>
  <si>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</si>
  <si>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</si>
  <si>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</si>
  <si>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</si>
  <si>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</si>
  <si>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</si>
  <si>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</si>
  <si>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</si>
  <si>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</si>
  <si>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</si>
  <si>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</si>
  <si>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</si>
  <si>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</si>
  <si>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</si>
  <si>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</si>
  <si>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</si>
  <si>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</si>
  <si>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</si>
  <si>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</si>
  <si>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</si>
  <si>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</si>
  <si>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</si>
  <si>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</si>
  <si>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</si>
  <si>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</si>
  <si>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</si>
  <si>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</si>
  <si>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</si>
  <si>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</si>
  <si>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</si>
  <si>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</si>
  <si>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</si>
  <si>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</si>
  <si>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</si>
  <si>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</si>
  <si>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</si>
  <si>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</si>
  <si>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</si>
  <si>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</si>
  <si>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</si>
  <si>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</si>
  <si>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</si>
  <si>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</si>
  <si>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</si>
  <si>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</si>
  <si>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</si>
  <si>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</si>
  <si>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</si>
  <si>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</si>
  <si>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</si>
  <si>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</si>
  <si>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</si>
  <si>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</si>
  <si>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</si>
  <si>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</si>
  <si>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</si>
  <si>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</si>
  <si>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</si>
  <si>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</si>
  <si>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</si>
  <si>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</si>
  <si>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</si>
  <si>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</si>
  <si>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</si>
  <si>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</si>
  <si>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</si>
  <si>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</si>
  <si>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</si>
  <si>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</si>
  <si>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</si>
  <si>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</si>
  <si>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</si>
  <si>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</si>
  <si>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</si>
  <si>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</si>
  <si>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</si>
  <si>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</si>
  <si>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</si>
  <si>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</si>
  <si>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</si>
  <si>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</si>
  <si>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</si>
  <si>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</si>
  <si>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</si>
  <si>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</si>
  <si>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</si>
  <si>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</si>
  <si>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</si>
  <si>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</si>
  <si>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</si>
  <si>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</si>
  <si>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</si>
  <si>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</si>
  <si>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</si>
  <si>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</si>
  <si>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</si>
  <si>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</si>
  <si>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</si>
  <si>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</si>
  <si>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</si>
  <si>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</si>
  <si>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</si>
  <si>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</si>
  <si>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</si>
  <si>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</si>
  <si>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</si>
  <si>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</si>
  <si>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</si>
  <si>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</si>
  <si>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</si>
  <si>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</si>
  <si>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</si>
  <si>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</si>
  <si>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</si>
  <si>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</si>
  <si>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</si>
  <si>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</si>
  <si>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</si>
  <si>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</si>
  <si>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</si>
  <si>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</si>
  <si>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</si>
  <si>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</si>
  <si>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</si>
  <si>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</si>
  <si>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</si>
  <si>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</si>
  <si>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</si>
  <si>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</si>
  <si>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</si>
  <si>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</si>
  <si>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</si>
  <si>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</si>
  <si>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</si>
  <si>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</si>
  <si>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</si>
  <si>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</si>
  <si>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</si>
  <si>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</si>
  <si>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</si>
  <si>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</si>
  <si>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</si>
  <si>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</si>
  <si>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</si>
  <si>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</si>
  <si>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</si>
  <si>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</si>
  <si>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</si>
  <si>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</si>
  <si>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</si>
  <si>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</si>
  <si>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</si>
  <si>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</si>
  <si>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</si>
  <si>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</si>
  <si>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</si>
  <si>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</si>
  <si>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</si>
  <si>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</si>
  <si>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</si>
  <si>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</si>
  <si>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</si>
  <si>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</si>
  <si>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</si>
  <si>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</si>
  <si>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</si>
  <si>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</si>
  <si>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</si>
  <si>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</si>
  <si>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</si>
  <si>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</si>
  <si>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</si>
  <si>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</si>
  <si>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</si>
  <si>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</si>
  <si>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</si>
  <si>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</si>
  <si>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</si>
  <si>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</si>
  <si>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</si>
  <si>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</si>
  <si>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</si>
  <si>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</si>
  <si>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</si>
  <si>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</si>
  <si>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</si>
  <si>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</si>
  <si>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</si>
  <si>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</si>
  <si>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</si>
  <si>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</si>
  <si>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</si>
  <si>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</si>
  <si>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</si>
  <si>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</si>
  <si>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</si>
  <si>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</si>
  <si>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</si>
  <si>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</si>
  <si>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</si>
  <si>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</si>
  <si>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</si>
  <si>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</si>
  <si>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</si>
  <si>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</si>
  <si>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</si>
  <si>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</si>
  <si>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</si>
  <si>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</si>
  <si>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</si>
  <si>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</si>
  <si>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</si>
  <si>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</si>
  <si>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</si>
  <si>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</si>
  <si>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</si>
  <si>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</si>
  <si>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</si>
  <si>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</si>
  <si>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</si>
  <si>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</si>
  <si>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</si>
  <si>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</si>
  <si>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</si>
  <si>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</si>
  <si>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</si>
  <si>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</si>
  <si>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</si>
  <si>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</si>
  <si>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</si>
  <si>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</si>
  <si>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</si>
  <si>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</si>
  <si>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</si>
  <si>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</si>
  <si>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</si>
  <si>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</si>
  <si>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</si>
  <si>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</si>
  <si>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</si>
  <si>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</si>
  <si>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</si>
  <si>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</si>
  <si>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</si>
  <si>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</si>
  <si>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</si>
  <si>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</si>
  <si>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</si>
  <si>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</si>
  <si>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</si>
  <si>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</si>
  <si>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</si>
  <si>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</si>
  <si>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</si>
  <si>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</si>
  <si>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</si>
  <si>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</si>
  <si>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</si>
  <si>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</si>
  <si>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</si>
  <si>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</si>
  <si>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</si>
  <si>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</si>
  <si>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</si>
  <si>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</si>
  <si>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</si>
  <si>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</si>
  <si>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</si>
  <si>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</si>
  <si>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</si>
  <si>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</si>
  <si>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</si>
  <si>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</si>
  <si>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</si>
  <si>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</si>
  <si>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</si>
  <si>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</si>
  <si>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</si>
  <si>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</si>
  <si>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</si>
  <si>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</si>
  <si>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</si>
  <si>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</si>
  <si>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</si>
  <si>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</si>
  <si>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</si>
  <si>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</si>
  <si>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</si>
  <si>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</si>
  <si>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</si>
  <si>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</si>
  <si>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</si>
  <si>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</si>
  <si>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</si>
  <si>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</si>
  <si>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</si>
  <si>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</si>
  <si>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</si>
  <si>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</si>
  <si>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</si>
  <si>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</si>
  <si>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</si>
  <si>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</si>
  <si>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</si>
  <si>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</si>
  <si>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</si>
  <si>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</si>
  <si>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</si>
  <si>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</si>
  <si>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</si>
  <si>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</si>
  <si>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</si>
  <si>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</si>
  <si>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</si>
  <si>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</si>
  <si>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</si>
  <si>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</si>
  <si>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</si>
  <si>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</si>
  <si>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</si>
  <si>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</si>
  <si>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</si>
  <si>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</si>
  <si>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</si>
  <si>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</si>
  <si>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</si>
  <si>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</si>
  <si>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</si>
  <si>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</si>
  <si>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</si>
  <si>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</si>
  <si>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</si>
  <si>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</si>
  <si>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</si>
  <si>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</si>
  <si>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</si>
  <si>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</si>
  <si>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</si>
  <si>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</si>
  <si>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</si>
  <si>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</si>
  <si>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</si>
  <si>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</si>
  <si>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</si>
  <si>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</si>
  <si>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</si>
  <si>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</si>
  <si>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</si>
  <si>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</si>
  <si>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</si>
  <si>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</si>
  <si>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</si>
  <si>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</si>
  <si>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</si>
  <si>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</si>
  <si>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</si>
  <si>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</si>
  <si>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</si>
  <si>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</si>
  <si>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</si>
  <si>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</si>
  <si>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</si>
  <si>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</si>
  <si>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</si>
  <si>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</si>
  <si>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</si>
  <si>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</si>
  <si>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</si>
  <si>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</si>
  <si>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</si>
  <si>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</si>
  <si>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</si>
  <si>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</si>
  <si>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</si>
  <si>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</si>
  <si>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</si>
  <si>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</si>
  <si>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</si>
  <si>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</si>
  <si>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</si>
  <si>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</si>
  <si>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</si>
  <si>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</si>
  <si>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</si>
  <si>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</si>
  <si>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</si>
  <si>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</si>
  <si>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</si>
  <si>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</si>
  <si>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</si>
  <si>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</si>
  <si>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</si>
  <si>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</si>
  <si>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</si>
  <si>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</si>
  <si>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</si>
  <si>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</si>
  <si>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</si>
  <si>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</si>
  <si>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</si>
  <si>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</si>
  <si>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</si>
  <si>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</si>
  <si>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</si>
  <si>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</si>
  <si>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</si>
  <si>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</si>
  <si>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</si>
  <si>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</si>
  <si>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</si>
  <si>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</si>
  <si>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</si>
  <si>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</si>
  <si>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</si>
  <si>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</si>
  <si>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</si>
  <si>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</si>
  <si>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</si>
  <si>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</si>
  <si>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</si>
  <si>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</si>
  <si>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</si>
  <si>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</si>
  <si>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</si>
  <si>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</si>
  <si>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</si>
  <si>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</si>
  <si>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</si>
  <si>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</si>
  <si>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</si>
  <si>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</si>
  <si>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</si>
  <si>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</si>
  <si>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</si>
  <si>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</si>
  <si>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</si>
  <si>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</si>
  <si>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</si>
  <si>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</si>
  <si>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</si>
  <si>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</si>
  <si>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</si>
  <si>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</si>
  <si>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</si>
  <si>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</si>
  <si>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</si>
  <si>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</si>
  <si>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</si>
  <si>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</si>
  <si>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</si>
  <si>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</si>
  <si>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</si>
  <si>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</si>
  <si>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</si>
  <si>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</si>
  <si>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</si>
  <si>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</si>
  <si>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</si>
  <si>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</si>
  <si>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</si>
  <si>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</si>
  <si>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</si>
  <si>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</si>
  <si>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</si>
  <si>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</si>
  <si>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</si>
  <si>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</si>
  <si>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</si>
  <si>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</si>
  <si>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</si>
  <si>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</si>
  <si>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</si>
  <si>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</si>
  <si>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</si>
  <si>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</si>
  <si>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</si>
  <si>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</si>
  <si>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</si>
  <si>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</si>
  <si>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</si>
  <si>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</si>
  <si>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</si>
  <si>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</si>
  <si>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</si>
  <si>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</si>
  <si>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</si>
  <si>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</si>
  <si>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</si>
  <si>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</si>
  <si>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</si>
  <si>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</si>
  <si>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</si>
  <si>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</si>
  <si>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</si>
  <si>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</si>
  <si>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</si>
  <si>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</si>
  <si>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</si>
  <si>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</si>
  <si>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</si>
  <si>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</si>
  <si>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</si>
  <si>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</si>
  <si>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</si>
  <si>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</si>
  <si>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</si>
  <si>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</si>
  <si>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</si>
  <si>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</si>
  <si>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</si>
  <si>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</si>
  <si>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</si>
  <si>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</si>
  <si>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</si>
  <si>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</si>
  <si>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</si>
  <si>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</si>
  <si>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</si>
  <si>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</si>
  <si>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</si>
  <si>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</si>
  <si>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</si>
  <si>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</si>
  <si>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</si>
  <si>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</si>
  <si>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</si>
  <si>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</si>
  <si>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</si>
  <si>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</si>
  <si>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</si>
  <si>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</si>
  <si>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</si>
  <si>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</si>
  <si>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</si>
  <si>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</si>
  <si>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</si>
  <si>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</si>
  <si>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</si>
  <si>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</si>
  <si>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</si>
  <si>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</si>
  <si>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</si>
  <si>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</si>
  <si>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</si>
  <si>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</si>
  <si>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</si>
  <si>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</si>
  <si>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</si>
  <si>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</si>
  <si>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</si>
  <si>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</si>
  <si>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</si>
  <si>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</si>
  <si>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</si>
  <si>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</si>
  <si>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</si>
  <si>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</si>
  <si>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</si>
  <si>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</si>
  <si>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</si>
  <si>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</si>
  <si>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</si>
  <si>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</si>
  <si>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</si>
  <si>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</si>
  <si>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</si>
  <si>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</si>
  <si>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</si>
  <si>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</si>
  <si>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</si>
  <si>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</si>
  <si>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</si>
  <si>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</si>
  <si>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</si>
  <si>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</si>
  <si>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</si>
  <si>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</si>
  <si>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</si>
  <si>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</si>
  <si>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</si>
  <si>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</si>
  <si>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</si>
  <si>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</si>
  <si>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</si>
  <si>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</si>
  <si>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</si>
  <si>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</si>
  <si>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</si>
  <si>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</si>
  <si>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</si>
  <si>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</si>
  <si>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</si>
  <si>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</si>
  <si>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</si>
  <si>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</si>
  <si>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</si>
  <si>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</si>
  <si>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</si>
  <si>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</si>
  <si>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</si>
  <si>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</si>
  <si>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</si>
  <si>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</si>
  <si>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</si>
  <si>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</si>
  <si>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</si>
  <si>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</si>
  <si>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</si>
  <si>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</si>
  <si>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</si>
  <si>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</si>
  <si>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</si>
  <si>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</si>
  <si>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</si>
  <si>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</si>
  <si>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</si>
  <si>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</si>
  <si>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</si>
  <si>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</si>
  <si>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</si>
  <si>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</si>
  <si>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</si>
  <si>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</si>
  <si>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</si>
  <si>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</si>
  <si>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</si>
  <si>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</si>
  <si>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</si>
  <si>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</si>
  <si>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</si>
  <si>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</si>
  <si>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</si>
  <si>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</si>
  <si>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</si>
  <si>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</si>
  <si>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</si>
  <si>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</si>
  <si>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</si>
  <si>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</si>
  <si>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</si>
  <si>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</si>
  <si>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</si>
  <si>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</si>
  <si>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</si>
  <si>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</si>
  <si>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</si>
  <si>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</si>
  <si>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</si>
  <si>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</si>
  <si>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</si>
  <si>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</si>
  <si>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</si>
  <si>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</si>
  <si>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</si>
  <si>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</si>
  <si>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</si>
  <si>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</si>
  <si>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</si>
  <si>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</si>
  <si>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</si>
  <si>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</si>
  <si>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</si>
  <si>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</si>
  <si>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</si>
  <si>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</si>
  <si>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</si>
  <si>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</si>
  <si>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</si>
  <si>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</si>
  <si>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</si>
  <si>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</si>
  <si>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</si>
  <si>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</si>
  <si>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</si>
  <si>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</si>
  <si>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</si>
  <si>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</si>
  <si>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</si>
  <si>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</si>
  <si>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</si>
  <si>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</si>
  <si>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</si>
  <si>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</si>
  <si>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</si>
  <si>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</si>
  <si>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</si>
  <si>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</si>
  <si>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</si>
  <si>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</si>
  <si>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</si>
  <si>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</si>
  <si>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</si>
  <si>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</si>
  <si>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</si>
  <si>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</si>
  <si>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</si>
  <si>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</si>
  <si>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</si>
  <si>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</si>
  <si>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</si>
  <si>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</si>
  <si>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</si>
  <si>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</si>
  <si>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</si>
  <si>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</si>
  <si>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</si>
  <si>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</si>
  <si>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</si>
  <si>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</si>
  <si>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</si>
  <si>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</si>
  <si>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</si>
  <si>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</si>
  <si>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</si>
  <si>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</si>
  <si>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</si>
  <si>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</si>
  <si>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</si>
  <si>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</si>
  <si>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</si>
  <si>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</si>
  <si>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</si>
  <si>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</si>
  <si>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</si>
  <si>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</si>
  <si>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</si>
  <si>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</si>
  <si>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</si>
  <si>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</si>
  <si>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</si>
  <si>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</si>
  <si>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</si>
  <si>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</si>
  <si>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</si>
  <si>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</si>
  <si>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</si>
  <si>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</si>
  <si>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</si>
  <si>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</si>
  <si>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</si>
  <si>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</si>
  <si>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</si>
  <si>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</si>
  <si>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</si>
  <si>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</si>
  <si>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</si>
  <si>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</si>
  <si>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</si>
  <si>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</si>
  <si>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</si>
  <si>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</si>
  <si>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</si>
  <si>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</si>
  <si>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</si>
  <si>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</si>
  <si>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</si>
  <si>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</si>
  <si>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</si>
  <si>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</si>
  <si>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</si>
  <si>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</si>
  <si>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</si>
  <si>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</si>
  <si>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</si>
  <si>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</si>
  <si>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</si>
  <si>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</si>
  <si>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</si>
  <si>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</si>
  <si>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</si>
  <si>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</si>
  <si>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</si>
  <si>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</si>
  <si>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</si>
  <si>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</si>
  <si>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</si>
  <si>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</si>
  <si>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</si>
  <si>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</si>
  <si>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</si>
  <si>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</si>
  <si>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</si>
  <si>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</si>
  <si>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</si>
  <si>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</si>
  <si>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</si>
  <si>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</si>
  <si>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</si>
  <si>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</si>
  <si>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</si>
  <si>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</si>
  <si>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</si>
  <si>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</si>
  <si>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</si>
  <si>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</si>
  <si>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</si>
  <si>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</si>
  <si>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</si>
  <si>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</si>
  <si>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</si>
  <si>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</si>
  <si>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</si>
  <si>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</si>
  <si>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</si>
  <si>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</si>
  <si>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</si>
  <si>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</si>
  <si>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</si>
  <si>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</si>
  <si>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</si>
  <si>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</si>
  <si>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</si>
  <si>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</si>
  <si>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</si>
  <si>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</si>
  <si>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</si>
  <si>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</si>
  <si>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</si>
  <si>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</si>
  <si>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</si>
  <si>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</si>
  <si>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</si>
  <si>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</si>
  <si>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</si>
  <si>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</si>
  <si>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</si>
  <si>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</si>
  <si>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</si>
  <si>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</si>
  <si>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</si>
  <si>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</si>
  <si>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</si>
  <si>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</si>
  <si>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</si>
  <si>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</si>
  <si>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</si>
  <si>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</si>
  <si>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</si>
  <si>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</si>
  <si>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</si>
  <si>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</si>
  <si>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</si>
  <si>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</si>
  <si>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</si>
  <si>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</si>
  <si>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</si>
  <si>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</si>
  <si>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</si>
  <si>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</si>
  <si>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</si>
  <si>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</si>
  <si>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</si>
  <si>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</si>
  <si>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</si>
  <si>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</si>
  <si>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</si>
  <si>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</si>
  <si>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</si>
  <si>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</si>
  <si>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</si>
  <si>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</si>
  <si>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</si>
  <si>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</si>
  <si>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</si>
  <si>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</si>
  <si>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</si>
  <si>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</si>
  <si>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</si>
  <si>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</si>
  <si>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</si>
  <si>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</si>
  <si>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</si>
  <si>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</si>
  <si>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</si>
  <si>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</si>
  <si>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</si>
  <si>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</si>
  <si>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</si>
  <si>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</si>
  <si>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</si>
  <si>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</si>
  <si>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</si>
  <si>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</si>
  <si>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</si>
  <si>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</si>
  <si>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</si>
  <si>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</si>
  <si>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</si>
  <si>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</si>
  <si>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</si>
  <si>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</si>
  <si>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</si>
  <si>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</si>
  <si>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</si>
  <si>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</si>
  <si>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</si>
  <si>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</si>
  <si>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</si>
  <si>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</si>
  <si>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</si>
  <si>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</si>
  <si>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</si>
  <si>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</si>
  <si>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</si>
  <si>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</si>
  <si>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</si>
  <si>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</si>
  <si>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</si>
  <si>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</si>
  <si>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</si>
  <si>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</si>
  <si>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</si>
  <si>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</si>
  <si>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</si>
  <si>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</si>
  <si>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</si>
  <si>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</si>
  <si>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</si>
  <si>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</si>
  <si>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</si>
  <si>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</si>
  <si>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</si>
  <si>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</si>
  <si>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</si>
  <si>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</si>
  <si>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</si>
  <si>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</si>
  <si>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</si>
  <si>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</si>
  <si>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</si>
  <si>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</si>
  <si>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</si>
  <si>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</si>
  <si>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</si>
  <si>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</si>
  <si>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</si>
  <si>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</si>
  <si>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</si>
  <si>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</si>
  <si>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</si>
  <si>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</si>
  <si>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</si>
  <si>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</si>
  <si>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</si>
  <si>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</si>
  <si>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</si>
  <si>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</si>
  <si>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</si>
  <si>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</si>
  <si>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</si>
  <si>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</si>
  <si>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</si>
  <si>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</si>
  <si>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</si>
  <si>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</si>
  <si>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</si>
  <si>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</si>
  <si>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</si>
  <si>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</si>
  <si>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</si>
  <si>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</si>
  <si>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</si>
  <si>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</si>
  <si>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</si>
  <si>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</si>
  <si>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</si>
  <si>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</si>
  <si>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</si>
  <si>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</si>
  <si>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</si>
  <si>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</si>
  <si>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</si>
  <si>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</si>
  <si>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</si>
  <si>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</si>
  <si>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</si>
  <si>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</si>
  <si>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</si>
  <si>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</si>
  <si>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</si>
  <si>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</si>
  <si>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</si>
  <si>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</si>
  <si>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</si>
  <si>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</si>
  <si>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</si>
  <si>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</si>
  <si>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</si>
  <si>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</si>
  <si>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</si>
  <si>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</si>
  <si>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</si>
  <si>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</si>
  <si>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</si>
  <si>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</si>
  <si>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</si>
  <si>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</si>
  <si>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</si>
  <si>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</si>
  <si>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</si>
  <si>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</si>
  <si>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</si>
  <si>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</si>
  <si>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</si>
  <si>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</si>
  <si>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</si>
  <si>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</si>
  <si>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</si>
  <si>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</si>
  <si>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</si>
  <si>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</si>
  <si>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</si>
  <si>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</si>
  <si>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</si>
  <si>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</si>
  <si>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</si>
  <si>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</si>
  <si>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</si>
  <si>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</si>
  <si>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</si>
  <si>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</si>
  <si>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</si>
  <si>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</si>
  <si>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</si>
  <si>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</si>
  <si>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</si>
  <si>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</si>
  <si>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</si>
  <si>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</si>
  <si>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</si>
  <si>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</si>
  <si>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</si>
  <si>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</si>
  <si>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</si>
  <si>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</si>
  <si>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</si>
  <si>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</si>
  <si>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</si>
  <si>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</si>
  <si>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</si>
  <si>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</si>
  <si>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</si>
  <si>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</si>
  <si>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</si>
  <si>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</si>
  <si>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</si>
  <si>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</si>
  <si>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</si>
  <si>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</si>
  <si>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</si>
  <si>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</si>
  <si>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</si>
  <si>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</si>
  <si>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</si>
  <si>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</si>
  <si>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</si>
  <si>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</si>
  <si>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</si>
  <si>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</si>
  <si>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</si>
  <si>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</si>
  <si>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</si>
  <si>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</si>
  <si>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</si>
  <si>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</si>
  <si>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</si>
  <si>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</si>
  <si>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</si>
  <si>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</si>
  <si>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</si>
  <si>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</si>
  <si>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</si>
  <si>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</si>
  <si>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</si>
  <si>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</si>
  <si>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</si>
  <si>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</si>
  <si>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</si>
  <si>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</si>
  <si>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</si>
  <si>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</si>
  <si>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</si>
  <si>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</si>
  <si>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</si>
  <si>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</si>
  <si>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</si>
  <si>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</si>
  <si>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</si>
  <si>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</si>
  <si>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</si>
  <si>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</si>
  <si>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</si>
  <si>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</si>
  <si>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</si>
  <si>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</si>
  <si>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</si>
  <si>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</si>
  <si>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</si>
  <si>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</si>
  <si>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</si>
  <si>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</si>
  <si>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</si>
  <si>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</si>
  <si>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</si>
  <si>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</si>
  <si>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</si>
  <si>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</si>
  <si>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</si>
  <si>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</si>
  <si>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</si>
  <si>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</si>
  <si>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</si>
  <si>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</si>
  <si>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</si>
  <si>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</si>
  <si>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</si>
  <si>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</si>
  <si>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</si>
  <si>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</si>
  <si>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</si>
  <si>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</si>
  <si>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</si>
  <si>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</si>
  <si>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</si>
  <si>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</si>
  <si>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</si>
  <si>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</si>
  <si>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</si>
  <si>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</si>
  <si>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</si>
  <si>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</si>
  <si>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</si>
  <si>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</si>
  <si>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</si>
  <si>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</si>
  <si>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</si>
  <si>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</si>
  <si>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</si>
  <si>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</si>
  <si>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</si>
  <si>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</si>
  <si>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</si>
  <si>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</si>
  <si>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</si>
  <si>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</si>
  <si>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</si>
  <si>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</si>
  <si>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</si>
  <si>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</si>
  <si>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</si>
  <si>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</si>
  <si>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</si>
  <si>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</si>
  <si>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</si>
  <si>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</si>
  <si>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</si>
  <si>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</si>
  <si>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</si>
  <si>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</si>
  <si>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</si>
  <si>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</si>
  <si>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</si>
  <si>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</si>
  <si>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</si>
  <si>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</si>
  <si>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</si>
  <si>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</si>
  <si>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</si>
  <si>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</si>
  <si>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</si>
  <si>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</si>
  <si>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</si>
  <si>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</si>
  <si>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</si>
  <si>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</si>
  <si>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</si>
  <si>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</si>
  <si>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</si>
  <si>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</si>
  <si>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</si>
  <si>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</si>
  <si>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</si>
  <si>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</si>
  <si>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</si>
  <si>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</si>
  <si>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</si>
  <si>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</si>
  <si>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</si>
  <si>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</si>
  <si>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</si>
  <si>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</si>
  <si>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</si>
  <si>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</si>
  <si>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</si>
  <si>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</si>
  <si>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</si>
  <si>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</si>
  <si>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</si>
  <si>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</si>
  <si>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</si>
  <si>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</si>
  <si>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</si>
  <si>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</si>
  <si>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</si>
  <si>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</si>
  <si>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</si>
  <si>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</si>
  <si>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</si>
  <si>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</si>
  <si>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</si>
  <si>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</si>
  <si>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</si>
  <si>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</si>
  <si>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</si>
  <si>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</si>
  <si>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</si>
  <si>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</si>
  <si>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</si>
  <si>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</si>
  <si>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</si>
  <si>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</si>
  <si>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</si>
  <si>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</si>
  <si>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</si>
  <si>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</si>
  <si>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</si>
  <si>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</si>
  <si>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</si>
  <si>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</si>
  <si>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</si>
  <si>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</si>
  <si>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</si>
  <si>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</si>
  <si>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</si>
  <si>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</si>
  <si>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</si>
  <si>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</si>
  <si>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</si>
  <si>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</si>
  <si>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</si>
  <si>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</si>
  <si>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</si>
  <si>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</si>
  <si>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</si>
  <si>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</si>
  <si>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</si>
  <si>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</si>
  <si>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</si>
  <si>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</si>
  <si>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</si>
  <si>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</si>
  <si>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</si>
  <si>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</si>
  <si>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</si>
  <si>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</si>
  <si>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</si>
  <si>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</si>
  <si>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</si>
  <si>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</si>
  <si>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</si>
  <si>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</si>
  <si>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</si>
  <si>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</si>
  <si>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</si>
  <si>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</si>
  <si>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</si>
  <si>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</si>
  <si>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</si>
  <si>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</si>
  <si>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</si>
  <si>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</si>
  <si>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</si>
  <si>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</si>
  <si>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</si>
  <si>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</si>
  <si>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</si>
  <si>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</si>
  <si>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</si>
  <si>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</si>
  <si>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</si>
  <si>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</si>
  <si>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</si>
  <si>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</si>
  <si>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</si>
  <si>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</si>
  <si>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</si>
  <si>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</si>
  <si>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</si>
  <si>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</si>
  <si>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</si>
  <si>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</si>
  <si>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</si>
  <si>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</si>
  <si>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</si>
  <si>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</si>
  <si>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</si>
  <si>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</si>
  <si>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</si>
  <si>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</si>
  <si>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</si>
  <si>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</si>
  <si>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</si>
  <si>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</si>
  <si>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</si>
  <si>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</si>
  <si>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</si>
  <si>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</si>
  <si>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</si>
  <si>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</si>
  <si>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</si>
  <si>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</si>
  <si>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</si>
  <si>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</si>
  <si>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</si>
  <si>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</si>
  <si>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</si>
  <si>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</si>
  <si>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</si>
  <si>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</si>
  <si>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</si>
  <si>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</si>
  <si>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</si>
  <si>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</si>
  <si>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</si>
  <si>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</si>
  <si>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</si>
  <si>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</si>
  <si>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</si>
  <si>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</si>
  <si>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</si>
  <si>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</si>
  <si>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</si>
  <si>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</si>
  <si>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</si>
  <si>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</si>
  <si>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</si>
  <si>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</si>
  <si>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</si>
  <si>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</si>
  <si>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</si>
  <si>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</si>
  <si>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</si>
  <si>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</si>
  <si>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</si>
  <si>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</si>
  <si>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</si>
  <si>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</si>
  <si>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</si>
  <si>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</si>
  <si>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</si>
  <si>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</si>
  <si>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</si>
  <si>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</si>
  <si>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</si>
  <si>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</si>
  <si>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</si>
  <si>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</si>
  <si>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</si>
  <si>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</si>
  <si>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</si>
  <si>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</si>
  <si>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</si>
  <si>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</si>
  <si>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</si>
  <si>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</si>
  <si>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</si>
  <si>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</si>
  <si>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</si>
  <si>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</si>
  <si>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</si>
  <si>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</si>
  <si>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</si>
  <si>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</si>
  <si>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</si>
  <si>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</si>
  <si>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</si>
  <si>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</si>
  <si>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</si>
  <si>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</si>
  <si>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</si>
  <si>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</si>
  <si>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</si>
  <si>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</si>
  <si>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</si>
  <si>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</si>
  <si>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</si>
  <si>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</si>
  <si>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</si>
  <si>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</si>
  <si>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</si>
  <si>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</si>
  <si>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</si>
  <si>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</si>
  <si>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</si>
  <si>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</si>
  <si>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</si>
  <si>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</si>
  <si>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</si>
  <si>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</si>
  <si>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</si>
  <si>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</si>
  <si>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</si>
  <si>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</si>
  <si>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</si>
  <si>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</si>
  <si>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</si>
  <si>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</si>
  <si>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</si>
  <si>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</si>
  <si>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</si>
  <si>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</si>
  <si>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</si>
  <si>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</si>
  <si>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</si>
  <si>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</si>
  <si>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</si>
  <si>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</si>
  <si>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</si>
  <si>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</si>
  <si>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</si>
  <si>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</si>
  <si>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</si>
  <si>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</si>
  <si>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</si>
  <si>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</si>
  <si>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</si>
  <si>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</si>
  <si>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</si>
  <si>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</si>
  <si>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</si>
  <si>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</si>
  <si>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</si>
  <si>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</si>
  <si>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</si>
  <si>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</si>
  <si>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</si>
  <si>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</si>
  <si>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</si>
  <si>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</si>
  <si>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</si>
  <si>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</si>
  <si>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</si>
  <si>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</si>
  <si>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</si>
  <si>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</si>
  <si>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</si>
  <si>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</si>
  <si>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</si>
  <si>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</si>
  <si>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</si>
  <si>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</si>
  <si>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</si>
  <si>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</si>
  <si>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</si>
  <si>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</si>
  <si>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</si>
  <si>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</si>
  <si>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</si>
  <si>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</si>
  <si>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</si>
  <si>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</si>
  <si>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</si>
  <si>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</si>
  <si>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</si>
  <si>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</si>
  <si>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</si>
  <si>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</si>
  <si>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</si>
  <si>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</si>
  <si>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</si>
  <si>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</si>
  <si>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</si>
  <si>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</si>
  <si>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</si>
  <si>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</si>
  <si>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</si>
  <si>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</si>
  <si>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</si>
  <si>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</si>
  <si>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</si>
  <si>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</si>
  <si>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</si>
  <si>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</si>
  <si>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</si>
  <si>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</si>
  <si>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</si>
  <si>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</si>
  <si>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</si>
  <si>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</si>
  <si>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</si>
  <si>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</si>
  <si>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</si>
  <si>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</si>
  <si>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</si>
  <si>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</si>
  <si>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</si>
  <si>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</si>
  <si>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</si>
  <si>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</si>
  <si>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</si>
  <si>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</si>
  <si>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</si>
  <si>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</si>
  <si>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</si>
  <si>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</si>
  <si>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</si>
  <si>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</si>
  <si>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</si>
  <si>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</si>
  <si>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</si>
  <si>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</si>
  <si>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</si>
  <si>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</si>
  <si>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</si>
  <si>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</si>
  <si>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</si>
  <si>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</si>
  <si>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</si>
  <si>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</si>
  <si>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</si>
  <si>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</si>
  <si>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</si>
  <si>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</si>
  <si>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</si>
  <si>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</si>
  <si>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</si>
  <si>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</si>
  <si>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</si>
  <si>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</si>
  <si>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</si>
  <si>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</si>
  <si>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</si>
  <si>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</si>
  <si>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</si>
  <si>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</si>
  <si>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</si>
  <si>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</si>
  <si>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</si>
  <si>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</si>
  <si>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</si>
  <si>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</si>
  <si>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</si>
  <si>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</si>
  <si>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</si>
  <si>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</si>
  <si>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</si>
  <si>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</si>
  <si>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</si>
  <si>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</si>
  <si>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</si>
  <si>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</si>
  <si>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</si>
  <si>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</si>
  <si>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</si>
  <si>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</si>
  <si>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</si>
  <si>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</si>
  <si>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</si>
  <si>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</si>
  <si>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</si>
  <si>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</si>
  <si>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</si>
  <si>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</si>
  <si>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</si>
  <si>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</si>
  <si>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</si>
  <si>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</si>
  <si>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</si>
  <si>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</si>
  <si>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</si>
  <si>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</si>
  <si>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</si>
  <si>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</si>
  <si>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</si>
  <si>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</si>
  <si>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</si>
  <si>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</si>
  <si>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</si>
  <si>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</si>
  <si>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</si>
  <si>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</si>
  <si>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</si>
  <si>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</si>
  <si>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</si>
  <si>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</si>
  <si>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</si>
  <si>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</si>
  <si>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</si>
  <si>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</si>
  <si>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</si>
  <si>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</si>
  <si>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</si>
  <si>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</si>
  <si>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</si>
  <si>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</si>
  <si>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</si>
  <si>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</si>
  <si>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</si>
  <si>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</si>
  <si>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</si>
  <si>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</si>
  <si>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</si>
  <si>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</si>
  <si>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</si>
  <si>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</si>
  <si>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</si>
  <si>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</si>
  <si>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</si>
  <si>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</si>
  <si>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</si>
  <si>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</si>
  <si>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</si>
  <si>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</si>
  <si>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</si>
  <si>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</si>
  <si>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</si>
  <si>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</si>
  <si>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</si>
  <si>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</si>
  <si>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</si>
  <si>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</si>
  <si>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</si>
  <si>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</si>
  <si>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</si>
  <si>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</si>
  <si>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</si>
  <si>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</si>
  <si>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</si>
  <si>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</si>
  <si>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</si>
  <si>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</si>
  <si>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</si>
  <si>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</si>
  <si>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</si>
  <si>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</si>
  <si>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</si>
  <si>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</si>
  <si>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</si>
  <si>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</si>
  <si>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</si>
  <si>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</si>
  <si>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</si>
  <si>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</si>
  <si>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</si>
  <si>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</si>
  <si>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</si>
  <si>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</si>
  <si>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</si>
  <si>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</si>
  <si>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</si>
  <si>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</si>
  <si>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</si>
  <si>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</si>
  <si>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</si>
  <si>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</si>
  <si>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</si>
  <si>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</si>
  <si>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</si>
  <si>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</si>
  <si>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</si>
  <si>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</si>
  <si>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</si>
  <si>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</si>
  <si>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</si>
  <si>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</si>
  <si>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</si>
  <si>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</si>
  <si>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</si>
  <si>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</si>
  <si>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</si>
  <si>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</si>
  <si>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</si>
  <si>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</si>
  <si>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</si>
  <si>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</si>
  <si>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</si>
  <si>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</si>
  <si>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</si>
  <si>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</si>
  <si>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</si>
  <si>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</si>
  <si>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</si>
  <si>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</si>
  <si>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</si>
  <si>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</si>
  <si>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</si>
  <si>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</si>
  <si>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</si>
  <si>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</si>
  <si>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</si>
  <si>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</si>
  <si>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</si>
  <si>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</si>
  <si>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</si>
  <si>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</si>
  <si>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</si>
  <si>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</si>
  <si>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</si>
  <si>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</si>
  <si>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</si>
  <si>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</si>
  <si>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</si>
  <si>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</si>
  <si>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</si>
  <si>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</si>
  <si>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</si>
  <si>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</si>
  <si>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</si>
  <si>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</si>
  <si>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</si>
  <si>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</si>
  <si>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</si>
  <si>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</si>
  <si>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</si>
  <si>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</si>
  <si>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</si>
  <si>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</si>
  <si>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</si>
  <si>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</si>
  <si>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</si>
  <si>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</si>
  <si>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</si>
  <si>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</si>
  <si>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</si>
  <si>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</si>
  <si>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</si>
  <si>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</si>
  <si>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</si>
  <si>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</si>
  <si>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</si>
  <si>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</si>
  <si>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</si>
  <si>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</si>
  <si>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</si>
  <si>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</si>
  <si>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</si>
  <si>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</si>
  <si>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</si>
  <si>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</si>
  <si>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</si>
  <si>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</si>
  <si>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</si>
  <si>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</si>
  <si>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</si>
  <si>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</si>
  <si>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</si>
  <si>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</si>
  <si>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</si>
  <si>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</si>
  <si>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</si>
  <si>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</si>
  <si>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</si>
  <si>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</si>
  <si>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</si>
  <si>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</si>
  <si>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</si>
  <si>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</si>
  <si>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</si>
  <si>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</si>
  <si>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</si>
  <si>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</si>
  <si>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</si>
  <si>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</si>
  <si>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</si>
  <si>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</si>
  <si>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</si>
  <si>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</si>
  <si>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</si>
  <si>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</si>
  <si>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</si>
  <si>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</si>
  <si>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</si>
  <si>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</si>
  <si>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</si>
  <si>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</si>
  <si>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</si>
  <si>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</si>
  <si>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</si>
  <si>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</si>
  <si>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</si>
  <si>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</si>
  <si>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</si>
  <si>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</si>
  <si>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</si>
  <si>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</si>
  <si>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</si>
  <si>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</si>
  <si>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</si>
  <si>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</si>
  <si>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</si>
  <si>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</si>
  <si>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</si>
  <si>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</si>
  <si>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</si>
  <si>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</si>
  <si>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</si>
  <si>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</si>
  <si>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</si>
  <si>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</si>
  <si>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</si>
  <si>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</si>
  <si>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</si>
  <si>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</si>
  <si>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</si>
  <si>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</si>
  <si>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</si>
  <si>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</si>
  <si>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</si>
  <si>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</si>
  <si>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</si>
  <si>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</si>
  <si>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</si>
  <si>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</si>
  <si>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</si>
  <si>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</si>
  <si>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</si>
  <si>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</si>
  <si>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</si>
  <si>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</si>
  <si>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</si>
  <si>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</si>
  <si>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</si>
  <si>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</si>
  <si>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</si>
  <si>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</si>
  <si>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</si>
  <si>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</si>
  <si>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</si>
  <si>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</si>
  <si>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</si>
  <si>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</si>
  <si>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</si>
  <si>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</si>
  <si>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</si>
  <si>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</si>
  <si>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</si>
  <si>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</si>
  <si>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</si>
  <si>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</si>
  <si>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</si>
  <si>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</si>
  <si>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</si>
  <si>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</si>
  <si>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</si>
  <si>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</si>
  <si>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</si>
  <si>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</si>
  <si>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</si>
  <si>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</si>
  <si>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</si>
  <si>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</si>
  <si>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</si>
  <si>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</si>
  <si>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</si>
  <si>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</si>
  <si>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</si>
  <si>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</si>
  <si>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</si>
  <si>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</si>
  <si>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</si>
  <si>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</si>
  <si>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</si>
  <si>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</si>
  <si>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</si>
  <si>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</si>
  <si>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</si>
  <si>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</si>
  <si>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</si>
  <si>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</si>
  <si>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</si>
  <si>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</si>
  <si>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</si>
  <si>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</si>
  <si>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</si>
  <si>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</si>
  <si>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</si>
  <si>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</si>
  <si>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</si>
  <si>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</si>
  <si>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</si>
  <si>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</si>
  <si>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</si>
  <si>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</si>
  <si>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</si>
  <si>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</si>
  <si>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</si>
  <si>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</si>
  <si>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</si>
  <si>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</si>
  <si>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</si>
  <si>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</si>
  <si>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</si>
  <si>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</si>
  <si>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</si>
  <si>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</si>
  <si>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</si>
  <si>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</si>
  <si>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</si>
  <si>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</si>
  <si>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</si>
  <si>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</si>
  <si>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</si>
  <si>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</si>
  <si>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</si>
  <si>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</si>
  <si>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</si>
  <si>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</si>
  <si>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</si>
  <si>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</si>
  <si>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</si>
  <si>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</si>
  <si>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</si>
  <si>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</si>
  <si>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</si>
  <si>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</si>
  <si>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</si>
  <si>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</si>
  <si>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</si>
  <si>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</si>
  <si>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</si>
  <si>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</si>
  <si>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</si>
  <si>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</si>
  <si>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</si>
  <si>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</si>
  <si>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</si>
  <si>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</si>
  <si>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</si>
  <si>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</si>
  <si>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</si>
  <si>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</si>
  <si>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</si>
  <si>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</si>
  <si>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</si>
  <si>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</si>
  <si>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</si>
  <si>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</si>
  <si>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</si>
  <si>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</si>
  <si>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</si>
  <si>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</si>
  <si>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</si>
  <si>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</si>
  <si>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</si>
  <si>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</si>
  <si>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</si>
  <si>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</si>
  <si>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</si>
  <si>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</si>
  <si>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</si>
  <si>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</si>
  <si>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</si>
  <si>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</si>
  <si>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</si>
  <si>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</si>
  <si>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</si>
  <si>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</si>
  <si>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</si>
  <si>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</si>
  <si>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</si>
  <si>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</si>
  <si>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</si>
  <si>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</si>
  <si>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</si>
  <si>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</si>
  <si>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</si>
  <si>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</si>
  <si>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</si>
  <si>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</si>
  <si>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</si>
  <si>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</si>
  <si>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</si>
  <si>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</si>
  <si>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</si>
  <si>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</si>
  <si>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</si>
  <si>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</si>
  <si>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</si>
  <si>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</si>
  <si>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</si>
  <si>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</si>
  <si>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</si>
  <si>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</si>
  <si>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</si>
  <si>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</si>
  <si>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</si>
  <si>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</si>
  <si>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</si>
  <si>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</si>
  <si>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</si>
  <si>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</si>
  <si>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</si>
  <si>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</si>
  <si>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</si>
  <si>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</si>
  <si>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</si>
  <si>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</si>
  <si>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</si>
  <si>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</si>
  <si>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</si>
  <si>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</si>
  <si>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</si>
  <si>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</si>
  <si>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</si>
  <si>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</si>
  <si>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</si>
  <si>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</si>
  <si>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</si>
  <si>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</si>
  <si>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</si>
  <si>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</si>
  <si>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</si>
  <si>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</si>
  <si>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</si>
  <si>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</si>
  <si>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</si>
  <si>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</si>
  <si>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</si>
  <si>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</si>
  <si>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</si>
  <si>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</si>
  <si>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</si>
  <si>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</si>
  <si>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</si>
  <si>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</si>
  <si>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</si>
  <si>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</si>
  <si>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</si>
  <si>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</si>
  <si>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</si>
  <si>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</si>
  <si>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</si>
  <si>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</si>
  <si>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</si>
  <si>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</si>
  <si>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</si>
  <si>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</si>
  <si>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</si>
  <si>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</si>
  <si>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</si>
  <si>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</si>
  <si>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</si>
  <si>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</si>
  <si>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</si>
  <si>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</si>
  <si>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</si>
  <si>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</si>
  <si>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</si>
  <si>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</si>
  <si>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</si>
  <si>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</si>
  <si>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</si>
  <si>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</si>
  <si>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</si>
  <si>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</si>
  <si>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</si>
  <si>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</si>
  <si>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</si>
  <si>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</si>
  <si>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</si>
  <si>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</si>
  <si>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</si>
  <si>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</si>
  <si>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</si>
  <si>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</si>
  <si>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</si>
  <si>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</si>
  <si>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</si>
  <si>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</si>
  <si>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</si>
  <si>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</si>
  <si>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</si>
  <si>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</si>
  <si>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</si>
  <si>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</si>
  <si>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</si>
  <si>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</si>
  <si>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</si>
  <si>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</si>
  <si>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</si>
  <si>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</si>
  <si>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</si>
  <si>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</si>
  <si>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</si>
  <si>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</si>
  <si>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</si>
  <si>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</si>
  <si>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</si>
  <si>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</si>
  <si>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</si>
  <si>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</si>
  <si>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</si>
  <si>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</si>
  <si>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</si>
  <si>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</si>
  <si>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</si>
  <si>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</si>
  <si>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</si>
  <si>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</si>
  <si>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</si>
  <si>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</si>
  <si>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</si>
  <si>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</si>
  <si>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</si>
  <si>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</si>
  <si>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</si>
  <si>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</si>
  <si>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</si>
  <si>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</si>
  <si>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</si>
  <si>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</si>
  <si>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</si>
  <si>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</si>
  <si>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</si>
  <si>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</si>
  <si>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</si>
  <si>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</si>
  <si>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</si>
  <si>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</si>
  <si>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</si>
  <si>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</si>
  <si>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</si>
  <si>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</si>
  <si>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</si>
  <si>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</si>
  <si>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</si>
  <si>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</si>
  <si>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</si>
  <si>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</si>
  <si>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</si>
  <si>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</si>
  <si>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</si>
  <si>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</si>
  <si>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</si>
  <si>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</si>
  <si>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</si>
  <si>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</si>
  <si>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</si>
  <si>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</si>
  <si>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</si>
  <si>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</si>
  <si>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</si>
  <si>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</si>
  <si>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</si>
  <si>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</si>
  <si>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</si>
  <si>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</si>
  <si>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</si>
  <si>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</si>
  <si>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</si>
  <si>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</si>
  <si>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</si>
  <si>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</si>
  <si>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</si>
  <si>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</si>
  <si>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</si>
  <si>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</si>
  <si>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</si>
  <si>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</si>
  <si>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</si>
  <si>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</si>
  <si>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</si>
  <si>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</si>
  <si>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</si>
  <si>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</si>
  <si>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</si>
  <si>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</si>
  <si>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</si>
  <si>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</si>
  <si>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</si>
  <si>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</si>
  <si>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</si>
  <si>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</si>
  <si>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</si>
  <si>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</si>
  <si>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</si>
  <si>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</si>
  <si>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</si>
  <si>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</si>
  <si>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</si>
  <si>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</si>
  <si>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</si>
  <si>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</si>
  <si>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</si>
  <si>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</si>
  <si>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</si>
  <si>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</si>
  <si>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</si>
  <si>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</si>
  <si>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</si>
  <si>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</si>
  <si>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</si>
  <si>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</si>
  <si>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</si>
  <si>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</si>
  <si>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</si>
  <si>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</si>
  <si>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</si>
  <si>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</si>
  <si>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</si>
  <si>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</si>
  <si>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</si>
  <si>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</si>
  <si>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</si>
  <si>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</si>
  <si>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</si>
  <si>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</si>
  <si>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</si>
  <si>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</si>
  <si>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</si>
  <si>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</si>
  <si>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</si>
  <si>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</si>
  <si>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</si>
  <si>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</si>
  <si>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</si>
  <si>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</si>
  <si>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</si>
  <si>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</si>
  <si>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</si>
  <si>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</si>
  <si>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</si>
  <si>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</si>
  <si>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</si>
  <si>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</si>
  <si>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</si>
  <si>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</si>
  <si>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</si>
  <si>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</si>
  <si>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</si>
  <si>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</si>
  <si>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</si>
  <si>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</si>
  <si>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</si>
  <si>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</si>
  <si>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</si>
  <si>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</si>
  <si>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</si>
  <si>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</si>
  <si>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</si>
  <si>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</si>
  <si>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</si>
  <si>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</si>
  <si>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</si>
  <si>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</si>
  <si>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</si>
  <si>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</si>
  <si>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</si>
  <si>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</si>
  <si>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</si>
  <si>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</si>
  <si>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</si>
  <si>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</si>
  <si>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</si>
  <si>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</si>
  <si>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</si>
  <si>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</si>
  <si>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</si>
  <si>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</si>
  <si>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</si>
  <si>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</si>
  <si>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</si>
  <si>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</si>
  <si>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</si>
  <si>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</si>
  <si>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</si>
  <si>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</si>
  <si>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</si>
  <si>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</si>
  <si>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</si>
  <si>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</si>
  <si>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</si>
  <si>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</si>
  <si>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</si>
  <si>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</si>
  <si>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</si>
  <si>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</si>
  <si>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</si>
  <si>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</si>
  <si>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</si>
  <si>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</si>
  <si>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</si>
  <si>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</si>
  <si>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</si>
  <si>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</si>
  <si>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</si>
  <si>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</si>
  <si>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</si>
  <si>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</si>
  <si>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</si>
  <si>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</si>
  <si>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</si>
  <si>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</si>
  <si>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</si>
  <si>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</si>
  <si>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</si>
  <si>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</si>
  <si>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</si>
  <si>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</si>
  <si>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</si>
  <si>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</si>
  <si>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</si>
  <si>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</si>
  <si>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</si>
  <si>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</si>
  <si>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</si>
  <si>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</si>
  <si>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</si>
  <si>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</si>
  <si>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</si>
  <si>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</si>
  <si>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</si>
  <si>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</si>
  <si>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</si>
  <si>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</si>
  <si>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</si>
  <si>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</si>
  <si>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</si>
  <si>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</si>
  <si>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</si>
  <si>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</si>
  <si>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</si>
  <si>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</si>
  <si>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</si>
  <si>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</si>
  <si>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</si>
  <si>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</si>
  <si>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</si>
  <si>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</si>
  <si>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</si>
  <si>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</si>
  <si>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</si>
  <si>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</si>
  <si>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</si>
  <si>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</si>
  <si>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</si>
  <si>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</si>
  <si>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</si>
  <si>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</si>
  <si>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</si>
  <si>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</si>
  <si>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</si>
  <si>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</si>
  <si>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</si>
  <si>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</si>
  <si>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</si>
  <si>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</si>
  <si>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</si>
  <si>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</si>
  <si>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</si>
  <si>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</si>
  <si>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</si>
  <si>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</si>
  <si>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</si>
  <si>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</si>
  <si>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</si>
  <si>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</si>
  <si>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</si>
  <si>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</si>
  <si>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</si>
  <si>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</si>
  <si>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</si>
  <si>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</si>
  <si>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</si>
  <si>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</si>
  <si>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</si>
  <si>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</si>
  <si>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</si>
  <si>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</si>
  <si>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</si>
  <si>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</si>
  <si>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</si>
  <si>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</si>
  <si>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</si>
  <si>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</si>
  <si>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</si>
  <si>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</si>
  <si>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</si>
  <si>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</si>
  <si>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</si>
  <si>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</si>
  <si>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</si>
  <si>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</si>
  <si>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</si>
  <si>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</si>
  <si>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</si>
  <si>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</si>
  <si>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</si>
  <si>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</si>
  <si>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</si>
  <si>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</si>
  <si>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</si>
  <si>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</si>
  <si>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</si>
  <si>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</si>
  <si>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</si>
  <si>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</si>
  <si>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</si>
  <si>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</si>
  <si>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</si>
  <si>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</si>
  <si>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</si>
  <si>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</si>
  <si>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</si>
  <si>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</si>
  <si>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</si>
  <si>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</si>
  <si>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</si>
  <si>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</si>
  <si>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</si>
  <si>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</si>
  <si>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</si>
  <si>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</si>
  <si>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</si>
  <si>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</si>
  <si>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</si>
  <si>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</si>
  <si>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</si>
  <si>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</si>
  <si>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</si>
  <si>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</si>
  <si>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</si>
  <si>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</si>
  <si>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</si>
  <si>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</si>
  <si>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</si>
  <si>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</si>
  <si>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</si>
  <si>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</si>
  <si>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</si>
  <si>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</si>
  <si>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</si>
  <si>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</si>
  <si>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</si>
  <si>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</si>
  <si>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</si>
  <si>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</si>
  <si>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</si>
  <si>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</si>
  <si>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</si>
  <si>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</si>
  <si>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</si>
  <si>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</si>
  <si>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</si>
  <si>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</si>
  <si>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</si>
  <si>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</si>
  <si>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</si>
  <si>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</si>
  <si>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</si>
  <si>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</si>
  <si>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</si>
  <si>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</si>
  <si>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</si>
  <si>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</si>
  <si>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</si>
  <si>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</si>
  <si>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</si>
  <si>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</si>
  <si>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</si>
  <si>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</si>
  <si>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</si>
  <si>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</si>
  <si>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</si>
  <si>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</si>
  <si>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</si>
  <si>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</si>
  <si>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</si>
  <si>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</si>
  <si>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</si>
  <si>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</si>
  <si>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</si>
  <si>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</si>
  <si>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</si>
  <si>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</si>
  <si>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</si>
  <si>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</si>
  <si>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</si>
  <si>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</si>
  <si>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</si>
  <si>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</si>
  <si>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</si>
  <si>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</si>
  <si>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</si>
  <si>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</si>
  <si>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</si>
  <si>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</si>
  <si>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</si>
  <si>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</si>
  <si>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</si>
  <si>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</si>
  <si>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</si>
  <si>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</si>
  <si>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</si>
  <si>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</si>
  <si>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</si>
  <si>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</si>
  <si>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</si>
  <si>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</si>
  <si>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</si>
  <si>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</si>
  <si>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</si>
  <si>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</si>
  <si>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</si>
  <si>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</si>
  <si>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</si>
  <si>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</si>
  <si>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</si>
  <si>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</si>
  <si>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</si>
  <si>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</si>
  <si>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</si>
  <si>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</si>
  <si>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</si>
  <si>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</si>
  <si>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</si>
  <si>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</si>
  <si>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</si>
  <si>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</si>
  <si>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</si>
  <si>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</si>
  <si>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</si>
  <si>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</si>
  <si>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</si>
  <si>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</si>
  <si>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</si>
  <si>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</si>
  <si>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</si>
  <si>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</si>
  <si>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</si>
  <si>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</si>
  <si>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</si>
  <si>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</si>
  <si>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</si>
  <si>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</si>
  <si>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</si>
  <si>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</si>
  <si>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</si>
  <si>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</si>
  <si>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</si>
  <si>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</si>
  <si>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</si>
  <si>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</si>
  <si>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</si>
  <si>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</si>
  <si>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</si>
  <si>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</si>
  <si>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</si>
  <si>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</si>
  <si>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</si>
  <si>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</si>
  <si>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</si>
  <si>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</si>
  <si>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</si>
  <si>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</si>
  <si>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</si>
  <si>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</si>
  <si>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</si>
  <si>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</si>
  <si>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</si>
  <si>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</si>
  <si>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</si>
  <si>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</si>
  <si>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</si>
  <si>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</si>
  <si>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</si>
  <si>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</si>
  <si>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</si>
  <si>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</si>
  <si>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</si>
  <si>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</si>
  <si>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</si>
  <si>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</si>
  <si>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</si>
  <si>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</si>
  <si>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</si>
  <si>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</si>
  <si>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</si>
  <si>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</si>
  <si>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</si>
  <si>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</si>
  <si>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</si>
  <si>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</si>
  <si>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</si>
  <si>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</si>
  <si>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</si>
  <si>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</si>
  <si>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</si>
  <si>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</si>
  <si>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</si>
  <si>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</si>
  <si>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</si>
  <si>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</si>
  <si>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</si>
  <si>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</si>
  <si>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</si>
  <si>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</si>
  <si>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</si>
  <si>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</si>
  <si>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</si>
  <si>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</si>
  <si>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</si>
  <si>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</si>
  <si>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</si>
  <si>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</si>
  <si>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</si>
  <si>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</si>
  <si>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</si>
  <si>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</si>
  <si>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</si>
  <si>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</si>
  <si>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</si>
  <si>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</si>
  <si>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</si>
  <si>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</si>
  <si>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</si>
  <si>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</si>
  <si>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</si>
  <si>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</si>
  <si>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</si>
  <si>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</si>
  <si>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</si>
  <si>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</si>
  <si>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</si>
  <si>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</si>
  <si>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</si>
  <si>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</si>
  <si>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</si>
  <si>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</si>
  <si>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</si>
  <si>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</si>
  <si>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</si>
  <si>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</si>
  <si>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</si>
  <si>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</si>
  <si>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</si>
  <si>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</si>
  <si>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</si>
  <si>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</si>
  <si>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</si>
  <si>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</si>
  <si>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</si>
  <si>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</si>
  <si>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</si>
  <si>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</si>
  <si>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</si>
  <si>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</si>
  <si>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</si>
  <si>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</si>
  <si>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</si>
  <si>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</si>
  <si>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</si>
  <si>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</si>
  <si>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</si>
  <si>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</si>
  <si>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</si>
  <si>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</si>
  <si>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</si>
  <si>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</si>
  <si>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</si>
  <si>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</si>
  <si>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</si>
  <si>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</si>
  <si>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</si>
  <si>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</si>
  <si>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</si>
  <si>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</si>
  <si>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</si>
  <si>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</si>
  <si>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</si>
  <si>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</si>
  <si>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</si>
  <si>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</si>
  <si>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</si>
  <si>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</si>
  <si>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</si>
  <si>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</si>
  <si>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</si>
  <si>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</si>
  <si>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</si>
  <si>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</si>
  <si>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</si>
  <si>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</si>
  <si>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</si>
  <si>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</si>
  <si>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</si>
  <si>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</si>
  <si>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</si>
  <si>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</si>
  <si>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</si>
  <si>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</si>
  <si>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</si>
  <si>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</si>
  <si>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</si>
  <si>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</si>
  <si>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</si>
  <si>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</si>
  <si>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</si>
  <si>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</si>
  <si>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</si>
  <si>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</si>
  <si>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</si>
  <si>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</si>
  <si>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</si>
  <si>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</si>
  <si>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</si>
  <si>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</si>
  <si>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</si>
  <si>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</si>
  <si>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</si>
  <si>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</si>
  <si>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</si>
  <si>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</si>
  <si>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</si>
  <si>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</si>
  <si>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</si>
  <si>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</si>
  <si>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</si>
  <si>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</si>
  <si>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</si>
  <si>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</si>
  <si>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</si>
  <si>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</si>
  <si>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</si>
  <si>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</si>
  <si>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</si>
  <si>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</si>
  <si>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</si>
  <si>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</si>
  <si>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</si>
  <si>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</si>
  <si>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</si>
  <si>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</si>
  <si>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</si>
  <si>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</si>
  <si>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</si>
  <si>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</si>
  <si>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</si>
  <si>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</si>
  <si>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</si>
  <si>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</si>
  <si>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</si>
  <si>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</si>
  <si>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</si>
  <si>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</si>
  <si>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</si>
  <si>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</si>
  <si>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</si>
  <si>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</si>
  <si>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</si>
  <si>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</si>
  <si>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</si>
  <si>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</si>
  <si>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</si>
  <si>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</si>
  <si>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</si>
  <si>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</si>
  <si>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</si>
  <si>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</si>
  <si>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</si>
  <si>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</si>
  <si>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</si>
  <si>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</si>
  <si>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</si>
  <si>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</si>
  <si>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</si>
  <si>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</si>
  <si>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</si>
  <si>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</si>
  <si>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</si>
  <si>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</si>
  <si>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</si>
  <si>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</si>
  <si>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</si>
  <si>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</si>
  <si>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</si>
  <si>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</si>
  <si>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</si>
  <si>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</si>
  <si>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</si>
  <si>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</si>
  <si>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</si>
  <si>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</si>
  <si>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</si>
  <si>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</si>
  <si>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</si>
  <si>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</si>
  <si>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</si>
  <si>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</si>
  <si>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</si>
  <si>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</si>
  <si>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</si>
  <si>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</si>
  <si>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</si>
  <si>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</si>
  <si>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</si>
  <si>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</si>
  <si>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</si>
  <si>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</si>
  <si>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</si>
  <si>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</si>
  <si>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</si>
  <si>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</si>
  <si>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</si>
  <si>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</si>
  <si>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</si>
  <si>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</si>
  <si>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</si>
  <si>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</si>
  <si>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</si>
  <si>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</si>
  <si>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</si>
  <si>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</si>
  <si>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</si>
  <si>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</si>
  <si>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</si>
  <si>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</si>
  <si>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</si>
  <si>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</si>
  <si>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</si>
  <si>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</si>
  <si>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</si>
  <si>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</si>
  <si>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</si>
  <si>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</si>
  <si>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</si>
  <si>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</si>
  <si>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</si>
  <si>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</si>
  <si>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</si>
  <si>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</si>
  <si>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</si>
  <si>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</si>
  <si>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</si>
  <si>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</si>
  <si>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</si>
  <si>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</si>
  <si>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</si>
  <si>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</si>
  <si>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</si>
  <si>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</si>
  <si>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</si>
  <si>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</si>
  <si>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</si>
  <si>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</si>
  <si>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</si>
  <si>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</si>
  <si>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</si>
  <si>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</si>
  <si>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</si>
  <si>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</si>
  <si>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</si>
  <si>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</si>
  <si>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</si>
  <si>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</si>
  <si>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</si>
  <si>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</si>
  <si>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</si>
  <si>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</si>
  <si>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</si>
  <si>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</si>
  <si>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</si>
  <si>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</si>
  <si>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</si>
  <si>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</si>
  <si>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</si>
  <si>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</si>
  <si>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</si>
  <si>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</si>
  <si>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</si>
  <si>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</si>
  <si>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</si>
  <si>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</si>
  <si>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</si>
  <si>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</si>
  <si>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</si>
  <si>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</si>
  <si>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</si>
  <si>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</si>
  <si>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</si>
  <si>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</si>
  <si>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</si>
  <si>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</si>
  <si>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</si>
  <si>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</si>
  <si>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</si>
  <si>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</si>
  <si>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</si>
  <si>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</si>
  <si>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</si>
  <si>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</si>
  <si>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</si>
  <si>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</si>
  <si>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</si>
  <si>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</si>
  <si>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</si>
  <si>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</si>
  <si>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</si>
  <si>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</si>
  <si>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</si>
  <si>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</si>
  <si>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</si>
  <si>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</si>
  <si>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</si>
  <si>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</si>
  <si>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</si>
  <si>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</si>
  <si>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</si>
  <si>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</si>
  <si>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</si>
  <si>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</si>
  <si>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</si>
  <si>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</si>
  <si>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</si>
  <si>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</si>
  <si>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</si>
  <si>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</si>
  <si>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</si>
  <si>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</si>
  <si>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</si>
  <si>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</si>
  <si>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</si>
  <si>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</si>
  <si>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</si>
  <si>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</si>
  <si>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</si>
  <si>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</si>
  <si>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</si>
  <si>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</si>
  <si>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</si>
  <si>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</si>
  <si>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</si>
  <si>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</si>
  <si>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</si>
  <si>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</si>
  <si>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</si>
  <si>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</si>
  <si>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</si>
  <si>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</si>
  <si>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</si>
  <si>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</si>
  <si>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</si>
  <si>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</si>
  <si>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</si>
  <si>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</si>
  <si>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</si>
  <si>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</si>
  <si>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</si>
  <si>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</si>
  <si>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</si>
  <si>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</si>
  <si>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</si>
  <si>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</si>
  <si>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</si>
  <si>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</si>
  <si>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</si>
  <si>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</si>
  <si>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</si>
  <si>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</si>
  <si>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</si>
  <si>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</si>
  <si>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</si>
  <si>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</si>
  <si>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</si>
  <si>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</si>
  <si>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</si>
  <si>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</si>
  <si>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</si>
  <si>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</si>
  <si>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</si>
  <si>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</si>
  <si>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</si>
  <si>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</si>
  <si>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</si>
  <si>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</si>
  <si>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</si>
  <si>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</si>
  <si>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</si>
  <si>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</si>
  <si>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</si>
  <si>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</si>
  <si>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</si>
  <si>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</si>
  <si>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</si>
  <si>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</si>
  <si>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</si>
  <si>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</si>
  <si>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</si>
  <si>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</si>
  <si>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</si>
  <si>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</si>
  <si>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</si>
  <si>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</si>
  <si>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</si>
  <si>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</si>
  <si>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</si>
  <si>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</si>
  <si>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</si>
  <si>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</si>
  <si>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</si>
  <si>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</si>
  <si>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</si>
  <si>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</si>
  <si>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</si>
  <si>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</si>
  <si>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</si>
  <si>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</si>
  <si>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</si>
  <si>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</si>
  <si>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</si>
  <si>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</si>
  <si>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</si>
  <si>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</si>
  <si>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</si>
  <si>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</si>
  <si>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</si>
  <si>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</si>
  <si>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</si>
  <si>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</si>
  <si>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</si>
  <si>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</si>
  <si>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</si>
  <si>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</si>
  <si>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</si>
  <si>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</si>
  <si>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</si>
  <si>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</si>
  <si>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</si>
  <si>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</si>
  <si>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</si>
  <si>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</si>
  <si>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</si>
  <si>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</si>
  <si>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</si>
  <si>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</si>
  <si>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</si>
  <si>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</si>
  <si>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</si>
  <si>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</si>
  <si>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</si>
  <si>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</si>
  <si>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</si>
  <si>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</si>
  <si>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</si>
  <si>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</si>
  <si>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</si>
  <si>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</si>
  <si>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</si>
  <si>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</si>
  <si>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</si>
  <si>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</si>
  <si>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</si>
  <si>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</si>
  <si>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</si>
  <si>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</si>
  <si>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</si>
  <si>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</si>
  <si>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</si>
  <si>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</si>
  <si>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</si>
  <si>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</si>
  <si>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</si>
  <si>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</si>
  <si>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</si>
  <si>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</si>
  <si>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</si>
  <si>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</si>
  <si>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</si>
  <si>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</si>
  <si>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</si>
  <si>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</si>
  <si>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</si>
  <si>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</si>
  <si>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</si>
  <si>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</si>
  <si>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</si>
  <si>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</si>
  <si>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</si>
  <si>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</si>
  <si>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</si>
  <si>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</si>
  <si>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</si>
  <si>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</si>
  <si>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</si>
  <si>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</si>
  <si>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</si>
  <si>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</si>
  <si>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</si>
  <si>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</si>
  <si>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</si>
  <si>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</si>
  <si>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</si>
  <si>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</si>
  <si>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</si>
  <si>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</si>
  <si>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</si>
  <si>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</si>
  <si>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</si>
  <si>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</si>
  <si>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</si>
  <si>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</si>
  <si>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</si>
  <si>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</si>
  <si>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</si>
  <si>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</si>
  <si>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</si>
  <si>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</si>
  <si>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</si>
  <si>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</si>
  <si>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</si>
  <si>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</si>
  <si>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</si>
  <si>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</si>
  <si>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</si>
  <si>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</si>
  <si>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</si>
  <si>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</si>
  <si>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</si>
  <si>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</si>
  <si>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</si>
  <si>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</si>
  <si>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</si>
  <si>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</si>
  <si>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</si>
  <si>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</si>
  <si>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</si>
  <si>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</si>
  <si>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</si>
  <si>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</si>
  <si>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</si>
  <si>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</si>
  <si>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</si>
  <si>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</si>
  <si>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</si>
  <si>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</si>
  <si>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</si>
  <si>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</si>
  <si>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</si>
  <si>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</si>
  <si>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</si>
  <si>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</si>
  <si>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</si>
  <si>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</si>
  <si>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</si>
  <si>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</si>
  <si>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</si>
  <si>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</si>
  <si>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</si>
  <si>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</si>
  <si>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</si>
  <si>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</si>
  <si>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</si>
  <si>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</si>
  <si>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</si>
  <si>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</si>
  <si>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</si>
  <si>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</si>
  <si>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</si>
  <si>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</si>
  <si>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</si>
  <si>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</si>
  <si>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</si>
  <si>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</si>
  <si>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</si>
  <si>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</si>
  <si>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</si>
  <si>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</si>
  <si>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</si>
  <si>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</si>
  <si>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</si>
  <si>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</si>
  <si>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</si>
  <si>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</si>
  <si>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</si>
  <si>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</si>
  <si>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</si>
  <si>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</si>
  <si>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</si>
  <si>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</si>
  <si>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</si>
  <si>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</si>
  <si>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</si>
  <si>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</si>
  <si>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</si>
  <si>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</si>
  <si>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</si>
  <si>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</si>
  <si>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</si>
  <si>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</si>
  <si>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</si>
  <si>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</si>
  <si>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</si>
  <si>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</si>
  <si>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</si>
  <si>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</si>
  <si>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</si>
  <si>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</si>
  <si>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</si>
  <si>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</si>
  <si>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</si>
  <si>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</si>
  <si>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</si>
  <si>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</si>
  <si>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</si>
  <si>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</si>
  <si>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</si>
  <si>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</si>
  <si>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</si>
  <si>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</si>
  <si>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</si>
  <si>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</si>
  <si>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</si>
  <si>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</si>
  <si>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</si>
  <si>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</si>
  <si>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</si>
  <si>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</si>
  <si>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</si>
  <si>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</si>
  <si>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</si>
  <si>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</si>
  <si>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</si>
  <si>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</si>
  <si>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</si>
  <si>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</si>
  <si>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</si>
  <si>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</si>
  <si>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</si>
  <si>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</si>
  <si>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</si>
  <si>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</si>
  <si>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</si>
  <si>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</si>
  <si>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</si>
  <si>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</si>
  <si>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</si>
  <si>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</si>
  <si>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</si>
  <si>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</si>
  <si>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</si>
  <si>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</si>
  <si>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</si>
  <si>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</si>
  <si>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</si>
  <si>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</si>
  <si>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</si>
  <si>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</si>
  <si>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</si>
  <si>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</si>
  <si>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</si>
  <si>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</si>
  <si>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</si>
  <si>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</si>
  <si>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</si>
  <si>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</si>
  <si>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</si>
  <si>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</si>
  <si>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</si>
  <si>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</si>
  <si>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</si>
  <si>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</si>
  <si>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</si>
  <si>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</si>
  <si>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</si>
  <si>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</si>
  <si>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</si>
  <si>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</si>
  <si>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</si>
  <si>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</si>
  <si>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</si>
  <si>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</si>
  <si>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</si>
  <si>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</si>
  <si>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</si>
  <si>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</si>
  <si>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</si>
  <si>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</si>
  <si>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</si>
  <si>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</si>
  <si>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</si>
  <si>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</si>
  <si>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</si>
  <si>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</si>
  <si>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</si>
  <si>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</si>
  <si>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</si>
  <si>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</si>
  <si>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</si>
  <si>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</si>
  <si>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</si>
  <si>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</si>
  <si>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</si>
  <si>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</si>
  <si>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</si>
  <si>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</si>
  <si>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</si>
  <si>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</si>
  <si>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</si>
  <si>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</si>
  <si>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</si>
  <si>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</si>
  <si>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</si>
  <si>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</si>
  <si>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</si>
  <si>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</si>
  <si>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</si>
  <si>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</si>
  <si>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</si>
  <si>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</si>
  <si>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</si>
  <si>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</si>
  <si>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</si>
  <si>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</si>
  <si>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</si>
  <si>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</si>
  <si>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</si>
  <si>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</si>
  <si>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</si>
  <si>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</si>
  <si>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</si>
  <si>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</si>
  <si>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</si>
  <si>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</si>
  <si>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</si>
  <si>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</si>
  <si>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</si>
  <si>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</si>
  <si>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</si>
  <si>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</si>
  <si>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</si>
  <si>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</si>
  <si>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</si>
  <si>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</si>
  <si>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</si>
  <si>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</si>
  <si>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</si>
  <si>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</si>
  <si>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</si>
  <si>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</si>
  <si>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</si>
  <si>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</si>
  <si>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</si>
  <si>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</si>
  <si>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</si>
  <si>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</si>
  <si>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</si>
  <si>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</si>
  <si>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</si>
  <si>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</si>
  <si>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</si>
  <si>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</si>
  <si>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</si>
  <si>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</si>
  <si>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</si>
  <si>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</si>
  <si>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</si>
  <si>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</si>
  <si>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</si>
  <si>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</si>
  <si>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</si>
  <si>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</si>
  <si>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</si>
  <si>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</si>
  <si>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</si>
  <si>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</si>
  <si>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</si>
  <si>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</si>
  <si>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</si>
  <si>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</si>
  <si>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</si>
  <si>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</si>
  <si>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</si>
  <si>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</si>
  <si>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</si>
  <si>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</si>
  <si>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</si>
  <si>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</si>
  <si>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</si>
  <si>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</si>
  <si>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</si>
  <si>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</si>
  <si>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</si>
  <si>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</si>
  <si>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</si>
  <si>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</si>
  <si>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</si>
  <si>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</si>
  <si>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</si>
  <si>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</si>
  <si>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</si>
  <si>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</si>
  <si>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</si>
  <si>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</si>
  <si>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</si>
  <si>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</si>
  <si>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</si>
  <si>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</si>
  <si>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</si>
  <si>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</si>
  <si>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</si>
  <si>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</si>
  <si>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</si>
  <si>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</si>
  <si>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</si>
  <si>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</si>
  <si>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</si>
  <si>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</si>
  <si>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</si>
  <si>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</si>
  <si>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</si>
  <si>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</si>
  <si>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</si>
  <si>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</si>
  <si>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</si>
  <si>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</si>
  <si>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</si>
  <si>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</si>
  <si>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</si>
  <si>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</si>
  <si>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</si>
  <si>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</si>
  <si>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</si>
  <si>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</si>
  <si>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</si>
  <si>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</si>
  <si>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</si>
  <si>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</si>
  <si>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</si>
  <si>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</si>
  <si>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</si>
  <si>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</si>
  <si>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</si>
  <si>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</si>
  <si>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</si>
  <si>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</si>
  <si>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</si>
  <si>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</si>
  <si>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</si>
  <si>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</si>
  <si>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</si>
  <si>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</si>
  <si>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</si>
  <si>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</si>
  <si>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</si>
  <si>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</si>
  <si>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</si>
  <si>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</si>
  <si>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</si>
  <si>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</si>
  <si>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</si>
  <si>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</si>
  <si>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</si>
  <si>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</si>
  <si>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</si>
  <si>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</si>
  <si>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</si>
  <si>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</si>
  <si>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</si>
  <si>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</si>
  <si>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</si>
  <si>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</si>
  <si>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</si>
  <si>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</si>
  <si>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</si>
  <si>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</si>
  <si>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</si>
  <si>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</si>
  <si>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</si>
  <si>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</si>
  <si>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</si>
  <si>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</si>
  <si>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</si>
  <si>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</si>
  <si>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</si>
  <si>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</si>
  <si>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</si>
  <si>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</si>
  <si>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</si>
  <si>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</si>
  <si>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</si>
  <si>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</si>
  <si>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</si>
  <si>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</si>
  <si>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</si>
  <si>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</si>
  <si>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</si>
  <si>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</si>
  <si>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</si>
  <si>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</si>
  <si>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</si>
  <si>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</si>
  <si>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</si>
  <si>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</si>
  <si>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</si>
  <si>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</si>
  <si>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</si>
  <si>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</si>
  <si>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</si>
  <si>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</si>
  <si>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</si>
  <si>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</si>
  <si>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</si>
  <si>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</si>
  <si>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</si>
  <si>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</si>
  <si>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</si>
  <si>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</si>
  <si>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</si>
  <si>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</si>
  <si>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</si>
  <si>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</si>
  <si>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</si>
  <si>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</si>
  <si>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</si>
  <si>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</si>
  <si>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</si>
  <si>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</si>
  <si>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</si>
  <si>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</si>
  <si>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</si>
  <si>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</si>
  <si>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</si>
  <si>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</si>
  <si>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</si>
  <si>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</si>
  <si>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</si>
  <si>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</si>
  <si>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</si>
  <si>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</si>
  <si>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</si>
  <si>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</si>
  <si>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</si>
  <si>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</si>
  <si>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</si>
  <si>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</si>
  <si>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</si>
  <si>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</si>
  <si>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</si>
  <si>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</si>
  <si>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</si>
  <si>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</si>
  <si>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</si>
  <si>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</si>
  <si>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</si>
  <si>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</si>
  <si>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</si>
  <si>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</si>
  <si>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</si>
  <si>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</si>
  <si>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</si>
  <si>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</si>
  <si>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</si>
  <si>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</si>
  <si>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</si>
  <si>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</si>
  <si>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</si>
  <si>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</si>
  <si>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</si>
  <si>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</si>
  <si>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</si>
  <si>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</si>
  <si>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</si>
  <si>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</si>
  <si>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</si>
  <si>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</si>
  <si>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</si>
  <si>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</si>
  <si>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</si>
  <si>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</si>
  <si>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</si>
  <si>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</si>
  <si>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</si>
  <si>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</si>
  <si>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</si>
  <si>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</si>
  <si>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</si>
  <si>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</si>
  <si>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</si>
  <si>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</si>
  <si>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</si>
  <si>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</si>
  <si>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</si>
  <si>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</si>
  <si>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</si>
  <si>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</si>
  <si>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</si>
  <si>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</si>
  <si>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</si>
  <si>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</si>
  <si>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</si>
  <si>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</si>
  <si>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</si>
  <si>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</si>
  <si>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</si>
  <si>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</si>
  <si>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</si>
  <si>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</si>
  <si>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</si>
  <si>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</si>
  <si>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</si>
  <si>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</si>
  <si>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</si>
  <si>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</si>
  <si>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</si>
  <si>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</si>
  <si>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</si>
  <si>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</si>
  <si>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</si>
  <si>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</si>
  <si>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</si>
  <si>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</si>
  <si>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</si>
  <si>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</si>
  <si>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</si>
  <si>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</si>
  <si>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</si>
  <si>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</si>
  <si>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</si>
  <si>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</si>
  <si>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</si>
  <si>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</si>
  <si>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</si>
  <si>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</si>
  <si>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</si>
  <si>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</si>
  <si>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</si>
  <si>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</si>
  <si>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</si>
  <si>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</si>
  <si>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</si>
  <si>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</si>
  <si>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</si>
  <si>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</si>
  <si>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</si>
  <si>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</si>
  <si>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</si>
  <si>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</si>
  <si>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</si>
  <si>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</si>
  <si>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</si>
  <si>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</si>
  <si>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</si>
  <si>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</si>
  <si>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</si>
  <si>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</si>
  <si>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</si>
  <si>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</si>
  <si>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</si>
  <si>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</si>
  <si>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</si>
  <si>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</si>
  <si>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</si>
  <si>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</si>
  <si>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</si>
  <si>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</si>
  <si>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</si>
  <si>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</si>
  <si>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</si>
  <si>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</si>
  <si>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</si>
  <si>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</si>
  <si>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</si>
  <si>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</si>
  <si>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</si>
  <si>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</si>
  <si>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</si>
  <si>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</si>
  <si>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</si>
  <si>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</si>
  <si>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</si>
  <si>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</si>
  <si>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</si>
  <si>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</si>
  <si>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</si>
  <si>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</si>
  <si>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</si>
  <si>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</si>
  <si>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</si>
  <si>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</si>
  <si>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</si>
  <si>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</si>
  <si>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</si>
  <si>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</si>
  <si>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</si>
  <si>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</si>
  <si>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</si>
  <si>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</si>
  <si>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</si>
  <si>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</si>
  <si>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</si>
  <si>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</si>
  <si>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</si>
  <si>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</si>
  <si>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</si>
  <si>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</si>
  <si>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</si>
  <si>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</si>
  <si>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</si>
  <si>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</si>
  <si>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</si>
  <si>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</si>
  <si>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</si>
  <si>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</si>
  <si>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</si>
  <si>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</si>
  <si>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</si>
  <si>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</si>
  <si>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</si>
  <si>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</si>
  <si>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</si>
  <si>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</si>
  <si>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</si>
  <si>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</si>
  <si>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</si>
  <si>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</si>
  <si>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</si>
  <si>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</si>
  <si>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</si>
  <si>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</si>
  <si>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</si>
  <si>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</si>
  <si>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</si>
  <si>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</si>
  <si>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</si>
  <si>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</si>
  <si>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</si>
  <si>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</si>
  <si>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</si>
  <si>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</si>
  <si>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</si>
  <si>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</si>
  <si>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</si>
  <si>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</si>
  <si>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</si>
  <si>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</si>
  <si>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</si>
  <si>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</si>
  <si>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</si>
  <si>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</si>
  <si>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</si>
  <si>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</si>
  <si>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</si>
  <si>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</si>
  <si>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</si>
  <si>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</si>
  <si>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</si>
  <si>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</si>
  <si>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</si>
  <si>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</si>
  <si>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</si>
  <si>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</si>
  <si>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</si>
  <si>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</si>
  <si>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</si>
  <si>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</si>
  <si>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</si>
  <si>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</si>
  <si>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</si>
  <si>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</si>
  <si>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</si>
  <si>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</si>
  <si>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</si>
  <si>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</si>
  <si>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</si>
  <si>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</si>
  <si>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</si>
  <si>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</si>
  <si>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</si>
  <si>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</si>
  <si>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</si>
  <si>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</si>
  <si>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</si>
  <si>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</si>
  <si>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</si>
  <si>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</si>
  <si>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</si>
  <si>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</si>
  <si>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</si>
  <si>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</si>
  <si>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</si>
  <si>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</si>
  <si>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</si>
  <si>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</si>
  <si>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</si>
  <si>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</si>
  <si>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</si>
  <si>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</si>
  <si>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</si>
  <si>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</si>
  <si>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</si>
  <si>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</si>
  <si>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</si>
  <si>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</si>
  <si>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</si>
  <si>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</si>
  <si>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</si>
  <si>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</si>
  <si>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</si>
  <si>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</si>
  <si>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</si>
  <si>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</si>
  <si>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</si>
  <si>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</si>
  <si>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</si>
  <si>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</si>
  <si>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</si>
  <si>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</si>
  <si>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</si>
  <si>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</si>
  <si>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</si>
  <si>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</si>
  <si>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</si>
  <si>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</si>
  <si>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</si>
  <si>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</si>
  <si>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</si>
  <si>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</si>
  <si>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</si>
  <si>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</si>
  <si>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</si>
  <si>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</si>
  <si>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</si>
  <si>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</si>
  <si>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</si>
  <si>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</si>
  <si>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</si>
  <si>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</si>
  <si>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</si>
  <si>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</si>
  <si>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</si>
  <si>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</si>
  <si>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</si>
  <si>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</si>
  <si>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</si>
  <si>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</si>
  <si>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</si>
  <si>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</si>
  <si>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</si>
  <si>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</si>
  <si>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</si>
  <si>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</si>
  <si>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</si>
  <si>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</si>
  <si>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</si>
  <si>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</si>
  <si>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</si>
  <si>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</si>
  <si>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</si>
  <si>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</si>
  <si>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</si>
  <si>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</si>
  <si>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</si>
  <si>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</si>
  <si>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</si>
  <si>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</si>
  <si>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</si>
  <si>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</si>
  <si>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</si>
  <si>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</si>
  <si>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</si>
  <si>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</si>
  <si>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</si>
  <si>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</si>
  <si>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</si>
  <si>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</si>
  <si>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</si>
  <si>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</si>
  <si>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</si>
  <si>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</si>
  <si>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</si>
  <si>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</si>
  <si>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</si>
  <si>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</si>
  <si>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</si>
  <si>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</si>
  <si>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</si>
  <si>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</si>
  <si>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</si>
  <si>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</si>
  <si>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</si>
  <si>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</si>
  <si>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</si>
  <si>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</si>
  <si>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</si>
  <si>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</si>
  <si>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</si>
  <si>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</si>
  <si>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</si>
  <si>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</si>
  <si>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</si>
  <si>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</si>
  <si>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</si>
  <si>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</si>
  <si>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</si>
  <si>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</si>
  <si>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</si>
  <si>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</si>
  <si>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</si>
  <si>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</si>
  <si>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</si>
  <si>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</si>
  <si>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</si>
  <si>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</si>
  <si>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</si>
  <si>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</si>
  <si>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</si>
  <si>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</si>
  <si>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</si>
  <si>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</si>
  <si>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</si>
  <si>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</si>
  <si>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</si>
  <si>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</si>
  <si>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</si>
  <si>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</si>
  <si>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</si>
  <si>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</si>
  <si>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</si>
  <si>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</si>
  <si>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</si>
  <si>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</si>
  <si>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</si>
  <si>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</si>
  <si>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</si>
  <si>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</si>
  <si>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</si>
  <si>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</si>
  <si>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</si>
  <si>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</si>
  <si>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</si>
  <si>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</si>
  <si>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</si>
  <si>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</si>
  <si>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</si>
  <si>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</si>
  <si>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</si>
  <si>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</si>
  <si>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</si>
  <si>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</si>
  <si>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</si>
  <si>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</si>
  <si>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</si>
  <si>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</si>
  <si>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</si>
  <si>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</si>
  <si>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</si>
  <si>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</si>
  <si>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</si>
  <si>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</si>
  <si>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</si>
  <si>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</si>
  <si>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</si>
  <si>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</si>
  <si>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</si>
  <si>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</si>
  <si>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</si>
  <si>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</si>
  <si>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</si>
  <si>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</si>
  <si>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</si>
  <si>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</si>
  <si>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</si>
  <si>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</si>
  <si>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</si>
  <si>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</si>
  <si>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</si>
  <si>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</si>
  <si>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</si>
  <si>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</si>
  <si>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</si>
  <si>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</si>
  <si>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</si>
  <si>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</si>
  <si>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</si>
  <si>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</si>
  <si>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</si>
  <si>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</si>
  <si>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</si>
  <si>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</si>
  <si>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</si>
  <si>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</si>
  <si>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</si>
  <si>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</si>
  <si>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</si>
  <si>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</si>
  <si>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</si>
  <si>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</si>
  <si>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</si>
  <si>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</si>
  <si>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</si>
  <si>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</si>
  <si>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</si>
  <si>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</si>
  <si>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</si>
  <si>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</si>
  <si>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</si>
  <si>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</si>
  <si>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</si>
  <si>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</si>
  <si>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</si>
  <si>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</si>
  <si>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</si>
  <si>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</si>
  <si>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</si>
  <si>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</si>
  <si>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</si>
  <si>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</si>
  <si>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</si>
  <si>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</si>
  <si>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</si>
  <si>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</si>
  <si>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</si>
  <si>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</si>
  <si>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</si>
  <si>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</si>
  <si>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</si>
  <si>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</si>
  <si>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</si>
  <si>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</si>
  <si>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</si>
  <si>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</si>
  <si>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</si>
  <si>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</si>
  <si>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</si>
  <si>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</si>
  <si>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</si>
  <si>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</si>
  <si>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</si>
  <si>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</si>
  <si>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</si>
  <si>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</si>
  <si>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</si>
  <si>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</si>
  <si>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</si>
  <si>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</si>
  <si>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</si>
  <si>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</si>
  <si>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</si>
  <si>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</si>
  <si>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</si>
  <si>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</si>
  <si>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</si>
  <si>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</si>
  <si>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</si>
  <si>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</si>
  <si>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</si>
  <si>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</si>
  <si>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</si>
  <si>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</si>
  <si>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</si>
  <si>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</si>
  <si>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</si>
  <si>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</si>
  <si>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</si>
  <si>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</si>
  <si>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</si>
  <si>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</si>
  <si>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</si>
  <si>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</si>
  <si>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</si>
  <si>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</si>
  <si>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</si>
  <si>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</si>
  <si>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</si>
  <si>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</si>
  <si>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</si>
  <si>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</si>
  <si>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</si>
  <si>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</si>
  <si>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</si>
  <si>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</si>
  <si>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</si>
  <si>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</si>
  <si>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</si>
  <si>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</si>
  <si>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</si>
  <si>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</si>
  <si>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</si>
  <si>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</si>
  <si>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</si>
  <si>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</si>
  <si>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</si>
  <si>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</si>
  <si>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</si>
  <si>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</si>
  <si>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</si>
  <si>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</si>
  <si>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</si>
  <si>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</si>
  <si>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</si>
  <si>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</si>
  <si>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</si>
  <si>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</si>
  <si>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</si>
  <si>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</si>
  <si>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</si>
  <si>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</si>
  <si>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</si>
  <si>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</si>
  <si>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</si>
  <si>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</si>
  <si>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</si>
  <si>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</si>
  <si>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</si>
  <si>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</si>
  <si>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</si>
  <si>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</si>
  <si>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</si>
  <si>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</si>
  <si>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</si>
  <si>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</si>
  <si>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</si>
  <si>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</si>
  <si>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</si>
  <si>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</si>
  <si>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</si>
  <si>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</si>
  <si>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</si>
  <si>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</si>
  <si>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</si>
  <si>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</si>
  <si>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</si>
  <si>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</si>
  <si>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</si>
  <si>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</si>
  <si>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</si>
  <si>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</si>
  <si>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</si>
  <si>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</si>
  <si>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</si>
  <si>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</si>
  <si>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</si>
  <si>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</si>
  <si>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</si>
  <si>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</si>
  <si>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</si>
  <si>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</si>
  <si>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</si>
  <si>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</si>
  <si>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</si>
  <si>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</si>
  <si>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</si>
  <si>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</si>
  <si>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</si>
  <si>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</si>
  <si>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</si>
  <si>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</si>
  <si>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</si>
  <si>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</si>
  <si>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</si>
  <si>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</si>
  <si>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</si>
  <si>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</si>
  <si>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</si>
  <si>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</si>
  <si>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</si>
  <si>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</si>
  <si>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</si>
  <si>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</si>
  <si>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</si>
  <si>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</si>
  <si>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</si>
  <si>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</si>
  <si>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</si>
  <si>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</si>
  <si>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</si>
  <si>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</si>
  <si>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</si>
  <si>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</si>
  <si>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</si>
  <si>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</si>
  <si>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</si>
  <si>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</si>
  <si>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</si>
  <si>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</si>
  <si>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</si>
  <si>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</si>
  <si>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</si>
  <si>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</si>
  <si>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</si>
  <si>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</si>
  <si>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</si>
  <si>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</si>
  <si>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</si>
  <si>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</si>
  <si>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</si>
  <si>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</si>
  <si>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</si>
  <si>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</si>
  <si>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</si>
  <si>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</si>
  <si>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</si>
  <si>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</si>
  <si>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</si>
  <si>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</si>
  <si>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</si>
  <si>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</si>
  <si>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</si>
  <si>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</si>
  <si>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</si>
  <si>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</si>
  <si>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</si>
  <si>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</si>
  <si>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</si>
  <si>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</si>
  <si>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</si>
  <si>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</si>
  <si>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</si>
  <si>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</si>
  <si>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</si>
  <si>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</si>
  <si>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</si>
  <si>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</si>
  <si>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</si>
  <si>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</si>
  <si>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</si>
  <si>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</si>
  <si>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</si>
  <si>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</si>
  <si>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</si>
  <si>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</si>
  <si>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</si>
  <si>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</si>
  <si>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</si>
  <si>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</si>
  <si>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</si>
  <si>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</si>
  <si>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</si>
  <si>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</si>
  <si>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</si>
  <si>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</si>
  <si>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</si>
  <si>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</si>
  <si>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</si>
  <si>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</si>
  <si>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</si>
  <si>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</si>
  <si>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</si>
  <si>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</si>
  <si>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</si>
  <si>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</si>
  <si>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</si>
  <si>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</si>
  <si>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</si>
  <si>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</si>
  <si>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</si>
  <si>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</si>
  <si>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</si>
  <si>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</si>
  <si>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</si>
  <si>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</si>
  <si>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</si>
  <si>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</si>
  <si>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</si>
  <si>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</si>
  <si>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</si>
  <si>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</si>
  <si>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</si>
  <si>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</si>
  <si>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</si>
  <si>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</si>
  <si>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</si>
  <si>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</si>
  <si>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</si>
  <si>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</si>
  <si>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</si>
  <si>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</si>
  <si>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</si>
  <si>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</si>
  <si>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</si>
  <si>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</si>
  <si>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</si>
  <si>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</si>
  <si>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</si>
  <si>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</si>
  <si>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</si>
  <si>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</si>
  <si>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</si>
  <si>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</si>
  <si>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</si>
  <si>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</si>
  <si>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</si>
  <si>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</si>
  <si>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</si>
  <si>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</si>
  <si>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</si>
  <si>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</si>
  <si>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</si>
  <si>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</si>
  <si>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</si>
  <si>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</si>
  <si>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</si>
  <si>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</si>
  <si>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</si>
  <si>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</si>
  <si>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</si>
  <si>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</si>
  <si>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</si>
  <si>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</si>
  <si>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</si>
  <si>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</si>
  <si>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</si>
  <si>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</si>
  <si>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</si>
  <si>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</si>
  <si>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</si>
  <si>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</si>
  <si>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</si>
  <si>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</si>
  <si>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</si>
  <si>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</si>
  <si>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</si>
  <si>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</si>
  <si>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</si>
  <si>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</si>
  <si>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</si>
  <si>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</si>
  <si>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</si>
  <si>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</si>
  <si>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</si>
  <si>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</si>
  <si>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</si>
  <si>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</si>
  <si>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</si>
  <si>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</si>
  <si>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</si>
  <si>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</si>
  <si>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</si>
  <si>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</si>
  <si>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</si>
  <si>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</si>
  <si>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</si>
  <si>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</si>
  <si>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</si>
  <si>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</si>
  <si>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</si>
  <si>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</si>
  <si>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</si>
  <si>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</si>
  <si>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</si>
  <si>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</si>
  <si>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</si>
  <si>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</si>
  <si>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</si>
  <si>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</si>
  <si>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</si>
  <si>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</si>
  <si>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</si>
  <si>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</si>
  <si>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</si>
  <si>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</si>
  <si>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</si>
  <si>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</si>
  <si>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</si>
  <si>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</si>
  <si>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</si>
  <si>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</si>
  <si>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</si>
  <si>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</si>
  <si>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</si>
  <si>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</si>
  <si>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</si>
  <si>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</si>
  <si>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</si>
  <si>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</si>
  <si>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</si>
  <si>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</si>
  <si>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</si>
  <si>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</si>
  <si>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</si>
  <si>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</si>
  <si>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</si>
  <si>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</si>
  <si>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</si>
  <si>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</si>
  <si>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</si>
  <si>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</si>
  <si>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</si>
  <si>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</si>
  <si>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</si>
  <si>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</si>
  <si>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</si>
  <si>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</si>
  <si>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</si>
  <si>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</si>
  <si>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</si>
  <si>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</si>
  <si>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</si>
  <si>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</si>
  <si>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</si>
  <si>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</si>
  <si>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</si>
  <si>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</si>
  <si>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</si>
  <si>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</si>
  <si>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</si>
  <si>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</si>
  <si>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</si>
  <si>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</si>
  <si>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</si>
  <si>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</si>
  <si>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</si>
  <si>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</si>
  <si>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</si>
  <si>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</si>
  <si>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</si>
  <si>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</si>
  <si>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</si>
  <si>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</si>
  <si>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</si>
  <si>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</si>
  <si>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</si>
  <si>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</si>
  <si>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</si>
  <si>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</si>
  <si>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</si>
  <si>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</si>
  <si>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</si>
  <si>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</si>
  <si>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</si>
  <si>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</si>
  <si>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</si>
  <si>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</si>
  <si>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</si>
  <si>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</si>
  <si>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</si>
  <si>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</si>
  <si>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</si>
  <si>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</si>
  <si>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</si>
  <si>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</si>
  <si>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</si>
  <si>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</si>
  <si>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</si>
  <si>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</si>
  <si>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</si>
  <si>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</si>
  <si>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</si>
  <si>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</si>
  <si>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</si>
  <si>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</si>
  <si>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</si>
  <si>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</si>
  <si>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</si>
  <si>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</si>
  <si>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</si>
  <si>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</si>
  <si>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</si>
  <si>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</si>
  <si>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</si>
  <si>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</si>
  <si>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</si>
  <si>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</si>
  <si>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</si>
  <si>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</si>
  <si>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</si>
  <si>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</si>
  <si>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</si>
  <si>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</si>
  <si>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</si>
  <si>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</si>
  <si>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</si>
  <si>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</si>
  <si>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</si>
  <si>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</si>
  <si>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</si>
  <si>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</si>
  <si>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</si>
  <si>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</si>
  <si>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</si>
  <si>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</si>
  <si>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</si>
  <si>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</si>
  <si>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</si>
  <si>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</si>
  <si>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</si>
  <si>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</si>
  <si>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</si>
  <si>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</si>
  <si>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</si>
  <si>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</si>
  <si>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</si>
  <si>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</si>
  <si>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</si>
  <si>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</si>
  <si>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</si>
  <si>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</si>
  <si>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</si>
  <si>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</si>
  <si>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</si>
  <si>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</si>
  <si>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</si>
  <si>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</si>
  <si>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</si>
  <si>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</si>
  <si>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</si>
  <si>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</si>
  <si>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</si>
  <si>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</si>
  <si>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</si>
  <si>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</si>
  <si>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</si>
  <si>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</si>
  <si>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</si>
  <si>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</si>
  <si>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</si>
  <si>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</si>
  <si>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</si>
  <si>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</si>
  <si>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</si>
  <si>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</si>
  <si>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</si>
  <si>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</si>
  <si>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</si>
  <si>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</si>
  <si>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</si>
  <si>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</si>
  <si>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</si>
  <si>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</si>
  <si>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</si>
  <si>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</si>
  <si>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</si>
  <si>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</si>
  <si>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</si>
  <si>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</si>
  <si>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</si>
  <si>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</si>
  <si>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</si>
  <si>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</si>
  <si>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</si>
  <si>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</si>
  <si>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</si>
  <si>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</si>
  <si>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</si>
  <si>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</si>
  <si>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</si>
  <si>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</si>
  <si>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</si>
  <si>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</si>
  <si>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</si>
  <si>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</si>
  <si>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</si>
  <si>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</si>
  <si>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</si>
  <si>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</si>
  <si>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</si>
  <si>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</si>
  <si>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</si>
  <si>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</si>
  <si>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</si>
  <si>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</si>
  <si>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</si>
  <si>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</si>
  <si>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</si>
  <si>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</si>
  <si>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</si>
  <si>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</si>
  <si>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</si>
  <si>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</si>
  <si>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</si>
  <si>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</si>
  <si>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</si>
  <si>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</si>
  <si>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</si>
  <si>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</si>
  <si>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</si>
  <si>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</si>
  <si>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</si>
  <si>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</si>
  <si>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</si>
  <si>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</si>
  <si>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</si>
  <si>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</si>
  <si>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</si>
  <si>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</si>
  <si>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</si>
  <si>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</si>
  <si>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</si>
  <si>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</si>
  <si>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</si>
  <si>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</si>
  <si>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</si>
  <si>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</si>
  <si>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</si>
  <si>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</si>
  <si>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</si>
  <si>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</si>
  <si>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</si>
  <si>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</si>
  <si>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</si>
  <si>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</si>
  <si>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</si>
  <si>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</si>
  <si>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</si>
  <si>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</si>
  <si>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</si>
  <si>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</si>
  <si>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</si>
  <si>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</si>
  <si>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</si>
  <si>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</si>
  <si>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</si>
  <si>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</si>
  <si>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</si>
  <si>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</si>
  <si>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</si>
  <si>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</si>
  <si>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</si>
  <si>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</si>
  <si>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</si>
  <si>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</si>
  <si>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</si>
  <si>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</si>
  <si>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</si>
  <si>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</si>
  <si>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</si>
  <si>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</si>
  <si>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</si>
  <si>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</si>
  <si>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</si>
  <si>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</si>
  <si>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</si>
  <si>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</si>
  <si>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</si>
  <si>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</si>
  <si>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</si>
  <si>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</si>
  <si>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</si>
  <si>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</si>
  <si>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</si>
  <si>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</si>
  <si>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</si>
  <si>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</si>
  <si>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</si>
  <si>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</si>
  <si>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</si>
  <si>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</si>
  <si>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</si>
  <si>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</si>
  <si>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</si>
  <si>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</si>
  <si>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</si>
  <si>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</si>
  <si>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</si>
  <si>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</si>
  <si>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</si>
  <si>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</si>
  <si>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</si>
  <si>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</si>
  <si>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</si>
  <si>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</si>
  <si>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</si>
  <si>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</si>
  <si>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</si>
  <si>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</si>
  <si>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</si>
  <si>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</si>
  <si>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</si>
  <si>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</si>
  <si>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</si>
  <si>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</si>
  <si>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</si>
  <si>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</si>
  <si>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</si>
  <si>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</si>
  <si>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</si>
  <si>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</si>
  <si>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</si>
  <si>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</si>
  <si>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</si>
  <si>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</si>
  <si>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</si>
  <si>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</si>
  <si>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</si>
  <si>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</si>
  <si>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</si>
  <si>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</si>
  <si>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</si>
  <si>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</si>
  <si>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</si>
  <si>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</si>
  <si>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</si>
  <si>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</si>
  <si>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</si>
  <si>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</si>
  <si>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</si>
  <si>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</si>
  <si>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</si>
  <si>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</si>
  <si>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</si>
  <si>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</si>
  <si>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</si>
  <si>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</si>
  <si>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</si>
  <si>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</si>
  <si>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</si>
  <si>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</si>
  <si>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</si>
  <si>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</si>
  <si>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</si>
  <si>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</si>
  <si>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</si>
  <si>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</si>
  <si>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</si>
  <si>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</si>
  <si>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</si>
  <si>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</si>
  <si>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</si>
  <si>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</si>
  <si>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</si>
  <si>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</si>
  <si>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</si>
  <si>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</si>
  <si>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</si>
  <si>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</si>
  <si>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</si>
  <si>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</si>
  <si>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</si>
  <si>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</si>
  <si>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</si>
  <si>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</si>
  <si>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</si>
  <si>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</si>
  <si>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</si>
  <si>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</si>
  <si>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</si>
  <si>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</si>
  <si>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</si>
  <si>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</si>
  <si>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</si>
  <si>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</si>
  <si>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</si>
  <si>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</si>
  <si>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</si>
  <si>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</si>
  <si>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</si>
  <si>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</si>
  <si>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</si>
  <si>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</si>
  <si>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</si>
  <si>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</si>
  <si>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</si>
  <si>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</si>
  <si>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</si>
  <si>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</si>
  <si>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</si>
  <si>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</si>
  <si>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</si>
  <si>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</si>
  <si>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</si>
  <si>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</si>
  <si>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</si>
  <si>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</si>
  <si>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</si>
  <si>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</si>
  <si>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</si>
  <si>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</si>
  <si>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</si>
  <si>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</si>
  <si>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</si>
  <si>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</si>
  <si>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</si>
  <si>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</si>
  <si>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</si>
  <si>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</si>
  <si>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</si>
  <si>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</si>
  <si>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</si>
  <si>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</si>
  <si>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</si>
  <si>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</si>
  <si>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</si>
  <si>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</si>
  <si>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</si>
  <si>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</si>
  <si>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</si>
  <si>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</si>
  <si>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</si>
  <si>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</si>
  <si>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</si>
  <si>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</si>
  <si>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</si>
  <si>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</si>
  <si>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</si>
  <si>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</si>
  <si>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</si>
  <si>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</si>
  <si>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</si>
  <si>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</si>
  <si>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</si>
  <si>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</si>
  <si>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</si>
  <si>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</si>
  <si>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</si>
  <si>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</si>
  <si>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</si>
  <si>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</si>
  <si>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</si>
  <si>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</si>
  <si>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</si>
  <si>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</si>
  <si>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</si>
  <si>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</si>
  <si>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</si>
  <si>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</si>
  <si>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</si>
  <si>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</si>
  <si>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</si>
  <si>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</si>
  <si>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</si>
  <si>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</si>
  <si>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</si>
  <si>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</si>
  <si>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</si>
  <si>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</si>
  <si>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</si>
  <si>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</si>
  <si>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</si>
  <si>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</si>
  <si>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</si>
  <si>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</si>
  <si>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</si>
  <si>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</si>
  <si>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</si>
  <si>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</si>
  <si>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</si>
  <si>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</si>
  <si>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</si>
  <si>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</si>
  <si>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</si>
  <si>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</si>
  <si>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</si>
  <si>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</si>
  <si>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</si>
  <si>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</si>
  <si>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</si>
  <si>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</si>
  <si>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</si>
  <si>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</si>
  <si>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</si>
  <si>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</si>
  <si>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</si>
  <si>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</si>
  <si>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</si>
  <si>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</si>
  <si>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</si>
  <si>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</si>
  <si>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</si>
  <si>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</si>
  <si>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</si>
  <si>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</si>
  <si>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</si>
  <si>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</si>
  <si>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</si>
  <si>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</si>
  <si>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</si>
  <si>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</si>
  <si>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</si>
  <si>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</si>
  <si>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</si>
  <si>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</si>
  <si>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</si>
  <si>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</si>
  <si>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</si>
  <si>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</si>
  <si>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</si>
  <si>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</si>
  <si>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</si>
  <si>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</si>
  <si>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</si>
  <si>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</si>
  <si>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</si>
  <si>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</si>
  <si>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</si>
  <si>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</si>
  <si>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</si>
  <si>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</si>
  <si>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</si>
  <si>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</si>
  <si>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</si>
  <si>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</si>
  <si>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</si>
  <si>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</si>
  <si>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</si>
  <si>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</si>
  <si>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</si>
  <si>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</si>
  <si>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</si>
  <si>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</si>
  <si>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</si>
  <si>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</si>
  <si>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</si>
  <si>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</si>
  <si>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</si>
  <si>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</si>
  <si>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</si>
  <si>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</si>
  <si>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</si>
  <si>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</si>
  <si>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</si>
  <si>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</si>
  <si>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</si>
  <si>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</si>
  <si>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</si>
  <si>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</si>
  <si>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</si>
  <si>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</si>
  <si>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</si>
  <si>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</si>
  <si>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</si>
  <si>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</si>
  <si>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</si>
  <si>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</si>
  <si>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</si>
  <si>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</si>
  <si>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</si>
  <si>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</si>
  <si>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</si>
  <si>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</si>
  <si>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</si>
  <si>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</si>
  <si>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</si>
  <si>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</si>
  <si>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</si>
  <si>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</si>
  <si>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</si>
  <si>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</si>
  <si>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</si>
  <si>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</si>
  <si>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</si>
  <si>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</si>
  <si>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</si>
  <si>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</si>
  <si>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</si>
  <si>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</si>
  <si>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</si>
  <si>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</si>
  <si>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</si>
  <si>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</si>
  <si>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</si>
  <si>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</si>
  <si>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</si>
  <si>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</si>
  <si>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</si>
  <si>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</si>
  <si>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</si>
  <si>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</si>
  <si>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</si>
  <si>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</si>
  <si>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</si>
  <si>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</si>
  <si>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</si>
  <si>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</si>
  <si>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</si>
  <si>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</si>
  <si>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</si>
  <si>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</si>
  <si>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</si>
  <si>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</si>
  <si>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</si>
  <si>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</si>
  <si>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</si>
  <si>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</si>
  <si>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</si>
  <si>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</si>
  <si>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</si>
  <si>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</si>
  <si>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</si>
  <si>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</si>
  <si>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</si>
  <si>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</si>
  <si>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</si>
  <si>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</si>
  <si>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</si>
  <si>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</si>
  <si>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</si>
  <si>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</si>
  <si>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</si>
  <si>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</si>
  <si>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</si>
  <si>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</si>
  <si>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</si>
  <si>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</si>
  <si>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</si>
  <si>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</si>
  <si>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</si>
  <si>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</si>
  <si>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</si>
  <si>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</si>
  <si>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</si>
  <si>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</si>
  <si>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</si>
  <si>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</si>
  <si>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</si>
  <si>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</si>
  <si>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</si>
  <si>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</si>
  <si>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</si>
  <si>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</si>
  <si>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</si>
  <si>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</si>
  <si>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</si>
  <si>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</si>
  <si>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</si>
  <si>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</si>
  <si>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</si>
  <si>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</si>
  <si>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</si>
  <si>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</si>
  <si>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</si>
  <si>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</si>
  <si>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</si>
  <si>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</si>
  <si>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</si>
  <si>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</si>
  <si>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</si>
  <si>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</si>
  <si>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</si>
  <si>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</si>
  <si>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</si>
  <si>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</si>
  <si>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</si>
  <si>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</si>
  <si>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</si>
  <si>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</si>
  <si>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</si>
  <si>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</si>
  <si>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</si>
  <si>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</si>
  <si>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</si>
  <si>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</si>
  <si>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</si>
  <si>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</si>
  <si>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</si>
  <si>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</si>
  <si>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</si>
  <si>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</si>
  <si>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</si>
  <si>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</si>
  <si>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</si>
  <si>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</si>
  <si>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</si>
  <si>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</si>
  <si>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</si>
  <si>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</si>
  <si>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</si>
  <si>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</si>
  <si>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</si>
  <si>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</si>
  <si>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</si>
  <si>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</si>
  <si>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</si>
  <si>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</si>
  <si>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</si>
  <si>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</si>
  <si>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</si>
  <si>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</si>
  <si>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</si>
  <si>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</si>
  <si>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</si>
  <si>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</si>
  <si>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</si>
  <si>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</si>
  <si>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</si>
  <si>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</si>
  <si>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</si>
  <si>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</si>
  <si>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</si>
  <si>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</si>
  <si>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</si>
  <si>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</si>
  <si>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</si>
  <si>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</si>
  <si>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</si>
  <si>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</si>
  <si>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</si>
  <si>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</si>
  <si>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</si>
  <si>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</si>
  <si>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</si>
  <si>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</si>
  <si>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</si>
  <si>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</si>
  <si>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</si>
  <si>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</si>
  <si>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</si>
  <si>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</si>
  <si>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</si>
  <si>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</si>
  <si>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</si>
  <si>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</si>
  <si>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</si>
  <si>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</si>
  <si>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</si>
  <si>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</si>
  <si>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</si>
  <si>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</si>
  <si>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</si>
  <si>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</si>
  <si>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</si>
  <si>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</si>
  <si>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</si>
  <si>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</si>
  <si>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</si>
  <si>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</si>
  <si>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</si>
  <si>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</si>
  <si>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</si>
  <si>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</si>
  <si>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</si>
  <si>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</si>
  <si>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</si>
  <si>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</si>
  <si>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</si>
  <si>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</si>
  <si>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</si>
  <si>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</si>
  <si>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</si>
  <si>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</si>
  <si>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</si>
  <si>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</si>
  <si>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</si>
  <si>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</si>
  <si>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</si>
  <si>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</si>
  <si>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</si>
  <si>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</si>
  <si>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</si>
  <si>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</si>
  <si>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</si>
  <si>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</si>
  <si>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</si>
  <si>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</si>
  <si>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</si>
  <si>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</si>
  <si>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</si>
  <si>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</si>
  <si>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</si>
  <si>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</si>
  <si>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</si>
  <si>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</si>
  <si>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</si>
  <si>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</si>
  <si>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</si>
  <si>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</si>
  <si>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</si>
  <si>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</si>
  <si>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</si>
  <si>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</si>
  <si>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</si>
  <si>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</si>
  <si>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</si>
  <si>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</si>
  <si>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</si>
  <si>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</si>
  <si>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</si>
  <si>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</si>
  <si>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</si>
  <si>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</si>
  <si>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</si>
  <si>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</si>
  <si>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</si>
  <si>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</si>
  <si>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</si>
  <si>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</si>
  <si>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</si>
  <si>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</si>
  <si>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</si>
  <si>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</si>
  <si>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</si>
  <si>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</si>
  <si>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</si>
  <si>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</si>
  <si>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</si>
  <si>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</si>
  <si>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</si>
  <si>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</si>
  <si>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</si>
  <si>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</si>
  <si>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</si>
  <si>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</si>
  <si>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</si>
  <si>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</si>
  <si>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</si>
  <si>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</si>
  <si>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</si>
  <si>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</si>
  <si>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</si>
  <si>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</si>
  <si>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</si>
  <si>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</si>
  <si>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</si>
  <si>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</si>
  <si>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</si>
  <si>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</si>
  <si>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</si>
  <si>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</si>
  <si>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</si>
  <si>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</si>
  <si>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</si>
  <si>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</si>
  <si>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</si>
  <si>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</si>
  <si>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</si>
  <si>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</si>
  <si>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</si>
  <si>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</si>
  <si>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</si>
  <si>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</si>
  <si>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</si>
  <si>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</si>
  <si>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</si>
  <si>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</si>
  <si>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</si>
  <si>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</si>
  <si>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</si>
  <si>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</si>
  <si>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</si>
  <si>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</si>
  <si>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</si>
  <si>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</si>
  <si>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</si>
  <si>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</si>
  <si>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</si>
  <si>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</si>
  <si>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</si>
  <si>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</si>
  <si>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</si>
  <si>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</si>
  <si>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</si>
  <si>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</si>
  <si>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</si>
  <si>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</si>
  <si>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</si>
  <si>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</si>
  <si>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</si>
  <si>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</si>
  <si>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</si>
  <si>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</si>
  <si>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</si>
  <si>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</si>
  <si>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</si>
  <si>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</si>
  <si>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</si>
  <si>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</si>
  <si>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</si>
  <si>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</si>
  <si>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</si>
  <si>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</si>
  <si>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</si>
  <si>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</si>
  <si>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</si>
  <si>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</si>
  <si>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</si>
  <si>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</si>
  <si>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</si>
  <si>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</si>
  <si>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</si>
  <si>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</si>
  <si>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</si>
  <si>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</si>
  <si>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</si>
  <si>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</si>
  <si>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</si>
  <si>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</si>
  <si>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</si>
  <si>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</si>
  <si>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</si>
  <si>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</si>
  <si>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</si>
  <si>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</si>
  <si>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</si>
  <si>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</si>
  <si>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</si>
  <si>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</si>
  <si>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</si>
  <si>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</si>
  <si>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</si>
  <si>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</si>
  <si>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</si>
  <si>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</si>
  <si>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</si>
  <si>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</si>
  <si>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</si>
  <si>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</si>
  <si>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</si>
  <si>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</si>
  <si>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</si>
  <si>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</si>
  <si>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</si>
  <si>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</si>
  <si>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</si>
  <si>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</si>
  <si>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</si>
  <si>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</si>
  <si>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</si>
  <si>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</si>
  <si>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</si>
  <si>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</si>
  <si>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</si>
  <si>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</si>
  <si>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</si>
  <si>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</si>
  <si>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</si>
  <si>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</si>
  <si>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</si>
  <si>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</si>
  <si>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</si>
  <si>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</si>
  <si>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</si>
  <si>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</si>
  <si>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</si>
  <si>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</si>
  <si>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</si>
  <si>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</si>
  <si>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</si>
  <si>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</si>
  <si>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</si>
  <si>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</si>
  <si>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</si>
  <si>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</si>
  <si>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</si>
  <si>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</si>
  <si>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</si>
  <si>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</si>
  <si>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</si>
  <si>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</si>
  <si>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</si>
  <si>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</si>
  <si>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</si>
  <si>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</si>
  <si>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</si>
  <si>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</si>
  <si>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</si>
  <si>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</si>
  <si>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</si>
  <si>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</si>
  <si>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</si>
  <si>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</si>
  <si>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</si>
  <si>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</si>
  <si>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</si>
  <si>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</si>
  <si>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</si>
  <si>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</si>
  <si>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</si>
  <si>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</si>
  <si>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</si>
  <si>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</si>
  <si>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</si>
  <si>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</si>
  <si>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</si>
  <si>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</si>
  <si>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</si>
  <si>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</si>
  <si>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</si>
  <si>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</si>
  <si>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</si>
  <si>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</si>
  <si>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</si>
  <si>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</si>
  <si>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</si>
  <si>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</si>
  <si>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</si>
  <si>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</si>
  <si>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</si>
  <si>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</si>
  <si>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</si>
  <si>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</si>
  <si>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</si>
  <si>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</si>
  <si>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</si>
  <si>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</si>
  <si>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</si>
  <si>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</si>
  <si>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</si>
  <si>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</si>
  <si>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</si>
  <si>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</si>
  <si>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</si>
  <si>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</si>
  <si>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</si>
  <si>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</si>
  <si>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</si>
  <si>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</si>
  <si>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</si>
  <si>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</si>
  <si>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</si>
  <si>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</si>
  <si>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</si>
  <si>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</si>
  <si>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</si>
  <si>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</si>
  <si>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</si>
  <si>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</si>
  <si>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</si>
  <si>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</si>
  <si>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</si>
  <si>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</si>
  <si>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</si>
  <si>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</si>
  <si>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</si>
  <si>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</si>
  <si>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</si>
  <si>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</si>
  <si>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</si>
  <si>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</si>
  <si>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</si>
  <si>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</si>
  <si>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</si>
  <si>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</si>
  <si>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</si>
  <si>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</si>
  <si>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</si>
  <si>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</si>
  <si>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</si>
  <si>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</si>
  <si>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</si>
  <si>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</si>
  <si>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</si>
  <si>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</si>
  <si>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</si>
  <si>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</si>
  <si>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</si>
  <si>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</si>
  <si>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</si>
  <si>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</si>
  <si>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</si>
  <si>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</si>
  <si>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</si>
  <si>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</si>
  <si>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</si>
  <si>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</si>
  <si>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</si>
  <si>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</si>
  <si>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</si>
  <si>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</si>
  <si>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</si>
  <si>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</si>
  <si>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</si>
  <si>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</si>
  <si>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</si>
  <si>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</si>
  <si>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</si>
  <si>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</si>
  <si>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</si>
  <si>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</si>
  <si>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</si>
  <si>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</si>
  <si>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</si>
  <si>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</si>
  <si>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</si>
  <si>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</si>
  <si>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</si>
  <si>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</si>
  <si>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</si>
  <si>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</si>
  <si>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</si>
  <si>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</si>
  <si>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</si>
  <si>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</si>
  <si>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</si>
  <si>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</si>
  <si>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</si>
  <si>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</si>
  <si>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</si>
  <si>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</si>
  <si>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</si>
  <si>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</si>
  <si>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</si>
  <si>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</si>
  <si>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</si>
  <si>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</si>
  <si>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</si>
  <si>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</si>
  <si>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</si>
  <si>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</si>
  <si>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</si>
  <si>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</si>
  <si>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</si>
  <si>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</si>
  <si>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</si>
  <si>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</si>
  <si>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</si>
  <si>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</si>
  <si>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</si>
  <si>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</si>
  <si>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</si>
  <si>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</si>
  <si>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</si>
  <si>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</si>
  <si>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</si>
  <si>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</si>
  <si>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</si>
  <si>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</si>
  <si>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</si>
  <si>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</si>
  <si>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</si>
  <si>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</si>
  <si>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</si>
  <si>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</si>
  <si>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</si>
  <si>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</si>
  <si>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</si>
  <si>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</si>
  <si>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</si>
  <si>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</si>
  <si>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</si>
  <si>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</si>
  <si>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</si>
  <si>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</si>
  <si>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</si>
  <si>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</si>
  <si>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</si>
  <si>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</si>
  <si>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</si>
  <si>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</si>
  <si>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</si>
  <si>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</si>
  <si>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</si>
  <si>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</si>
  <si>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</si>
  <si>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</si>
  <si>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</si>
  <si>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</si>
  <si>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</si>
  <si>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</si>
  <si>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</si>
  <si>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</si>
  <si>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</si>
  <si>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</si>
  <si>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</si>
  <si>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</si>
  <si>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</si>
  <si>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</si>
  <si>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</si>
  <si>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</si>
  <si>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</si>
  <si>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</si>
  <si>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</si>
  <si>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</si>
  <si>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</si>
  <si>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</si>
  <si>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</si>
  <si>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</si>
  <si>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</si>
  <si>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</si>
  <si>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</si>
  <si>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</si>
  <si>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</si>
  <si>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</si>
  <si>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</si>
  <si>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</si>
  <si>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</si>
  <si>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</si>
  <si>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</si>
  <si>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</si>
  <si>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</si>
  <si>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</si>
  <si>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</si>
  <si>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</si>
  <si>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</si>
  <si>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</si>
  <si>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</si>
  <si>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</si>
  <si>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</si>
  <si>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</si>
  <si>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</si>
  <si>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</si>
  <si>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</si>
  <si>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</si>
  <si>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</si>
  <si>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</si>
  <si>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</si>
  <si>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</si>
  <si>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</si>
  <si>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</si>
  <si>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</si>
  <si>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</si>
  <si>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</si>
  <si>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</si>
  <si>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</si>
  <si>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</si>
  <si>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</si>
  <si>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</si>
  <si>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</si>
  <si>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</si>
  <si>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</si>
  <si>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</si>
  <si>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</si>
  <si>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</si>
  <si>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</si>
  <si>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</si>
  <si>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</si>
  <si>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</si>
  <si>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</si>
  <si>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</si>
  <si>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</si>
  <si>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</si>
  <si>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</si>
  <si>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</si>
  <si>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</si>
  <si>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</si>
  <si>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</si>
  <si>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</si>
  <si>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</si>
  <si>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</si>
  <si>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</si>
  <si>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</si>
  <si>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</si>
  <si>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</si>
  <si>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</si>
  <si>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</si>
  <si>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</si>
  <si>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</si>
  <si>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</si>
  <si>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</si>
  <si>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</si>
  <si>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</si>
  <si>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</si>
  <si>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</si>
  <si>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</si>
  <si>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</si>
  <si>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</si>
  <si>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</si>
  <si>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</si>
  <si>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</si>
  <si>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</si>
  <si>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</si>
  <si>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</si>
  <si>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</si>
  <si>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</si>
  <si>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</si>
  <si>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</si>
  <si>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</si>
  <si>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</si>
  <si>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</si>
  <si>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</si>
  <si>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</si>
  <si>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</si>
  <si>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</si>
  <si>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</si>
  <si>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</si>
  <si>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</si>
  <si>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</si>
  <si>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</si>
  <si>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</si>
  <si>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</si>
  <si>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</si>
  <si>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</si>
  <si>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</si>
  <si>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</si>
  <si>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</si>
  <si>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</si>
  <si>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</si>
  <si>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</si>
  <si>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</si>
  <si>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</si>
  <si>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</si>
  <si>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</si>
  <si>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</si>
  <si>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</si>
  <si>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</si>
  <si>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</si>
  <si>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</si>
  <si>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</si>
  <si>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</si>
  <si>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</si>
  <si>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</si>
  <si>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</si>
  <si>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</si>
  <si>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</si>
  <si>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</si>
  <si>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</si>
  <si>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</si>
  <si>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</si>
  <si>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</si>
  <si>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</si>
  <si>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</si>
  <si>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</si>
  <si>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</si>
  <si>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</si>
  <si>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</si>
  <si>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</si>
  <si>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</si>
  <si>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</si>
  <si>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</si>
  <si>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</si>
  <si>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</si>
  <si>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</si>
  <si>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</si>
  <si>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</si>
  <si>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</si>
  <si>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</si>
  <si>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</si>
  <si>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</si>
  <si>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</si>
  <si>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</si>
  <si>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</si>
  <si>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</si>
  <si>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</si>
  <si>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</si>
  <si>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</si>
  <si>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</si>
  <si>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</si>
  <si>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</si>
  <si>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</si>
  <si>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</si>
  <si>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</si>
  <si>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</si>
  <si>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</si>
  <si>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</si>
  <si>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</si>
  <si>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</si>
  <si>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</si>
  <si>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</si>
  <si>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</si>
  <si>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</si>
  <si>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</si>
  <si>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</si>
  <si>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</si>
  <si>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</si>
  <si>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</si>
  <si>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</si>
  <si>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</si>
  <si>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</si>
  <si>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</si>
  <si>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</si>
  <si>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</si>
  <si>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</si>
  <si>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</si>
  <si>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</si>
  <si>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</si>
  <si>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</si>
  <si>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</si>
  <si>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</si>
  <si>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</si>
  <si>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</si>
  <si>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</si>
  <si>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</si>
  <si>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</si>
  <si>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</si>
  <si>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</si>
  <si>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</si>
  <si>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</si>
  <si>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</si>
  <si>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</si>
  <si>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</si>
  <si>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</si>
  <si>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</si>
  <si>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</si>
  <si>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</si>
  <si>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</si>
  <si>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</si>
  <si>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</si>
  <si>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</si>
  <si>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</si>
  <si>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</si>
  <si>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</si>
  <si>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</si>
  <si>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</si>
  <si>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</si>
  <si>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</si>
  <si>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</si>
  <si>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</si>
  <si>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</si>
  <si>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</si>
  <si>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</si>
  <si>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</si>
  <si>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</si>
  <si>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</si>
  <si>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</si>
  <si>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</si>
  <si>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</si>
  <si>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</si>
  <si>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</si>
  <si>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</si>
  <si>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</si>
  <si>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</si>
  <si>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</si>
  <si>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</si>
  <si>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</si>
  <si>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</si>
  <si>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</si>
  <si>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</si>
  <si>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</si>
  <si>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</si>
  <si>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</si>
  <si>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</si>
  <si>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</si>
  <si>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</si>
  <si>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</si>
  <si>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</si>
  <si>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</si>
  <si>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</si>
  <si>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</si>
  <si>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</si>
  <si>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</si>
  <si>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</si>
  <si>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</si>
  <si>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</si>
  <si>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</si>
  <si>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</si>
  <si>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</si>
  <si>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</si>
  <si>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</si>
  <si>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</si>
  <si>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</si>
  <si>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</si>
  <si>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</si>
  <si>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</si>
  <si>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</si>
  <si>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</si>
  <si>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</si>
  <si>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</si>
  <si>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</si>
  <si>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</si>
  <si>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</si>
  <si>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</si>
  <si>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</si>
  <si>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</si>
  <si>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</si>
  <si>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</si>
  <si>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</si>
  <si>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</si>
  <si>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</si>
  <si>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</si>
  <si>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</si>
  <si>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</si>
  <si>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</si>
  <si>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</si>
  <si>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</si>
  <si>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</si>
  <si>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</si>
  <si>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</si>
  <si>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</si>
  <si>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</si>
  <si>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</si>
  <si>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</si>
  <si>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</si>
  <si>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</si>
  <si>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</si>
  <si>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</si>
  <si>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</si>
  <si>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</si>
  <si>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</si>
  <si>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</si>
  <si>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</si>
  <si>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</si>
  <si>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</si>
  <si>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</si>
  <si>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</si>
  <si>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</si>
  <si>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</si>
  <si>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</si>
  <si>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</si>
  <si>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</si>
  <si>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</si>
  <si>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</si>
  <si>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</si>
  <si>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</si>
  <si>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</si>
  <si>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</si>
  <si>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</si>
  <si>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</si>
  <si>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</si>
  <si>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</si>
  <si>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</si>
  <si>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</si>
  <si>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</si>
  <si>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</si>
  <si>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</si>
  <si>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</si>
  <si>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</si>
  <si>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</si>
  <si>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</si>
  <si>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</si>
  <si>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</si>
  <si>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</si>
  <si>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</si>
  <si>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</si>
  <si>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</si>
  <si>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</si>
  <si>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</si>
  <si>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</si>
  <si>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</si>
  <si>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</si>
  <si>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</si>
  <si>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</si>
  <si>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</si>
  <si>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</si>
  <si>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</si>
  <si>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</si>
  <si>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</si>
  <si>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</si>
  <si>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</si>
  <si>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</si>
  <si>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</si>
  <si>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</si>
  <si>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</si>
  <si>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</si>
  <si>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</si>
  <si>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</si>
  <si>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</si>
  <si>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</si>
  <si>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</si>
  <si>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</si>
  <si>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</si>
  <si>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</si>
  <si>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</si>
  <si>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</si>
  <si>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</si>
  <si>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</si>
  <si>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</si>
  <si>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</si>
  <si>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</si>
  <si>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</si>
  <si>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</si>
  <si>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</si>
  <si>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</si>
  <si>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</si>
  <si>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</si>
  <si>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</si>
  <si>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</si>
  <si>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</si>
  <si>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</si>
  <si>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</si>
  <si>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</si>
  <si>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</si>
  <si>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</si>
  <si>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</si>
  <si>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</si>
  <si>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</si>
  <si>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</si>
  <si>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</si>
  <si>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</si>
  <si>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</si>
  <si>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</si>
  <si>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</si>
  <si>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</si>
  <si>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</si>
  <si>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</si>
  <si>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</si>
  <si>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</si>
  <si>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</si>
  <si>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</si>
  <si>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</si>
  <si>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</si>
  <si>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</si>
  <si>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</si>
  <si>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</si>
  <si>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</si>
  <si>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</si>
  <si>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</si>
  <si>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</si>
  <si>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</si>
  <si>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</si>
  <si>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</si>
  <si>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</si>
  <si>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</si>
  <si>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</si>
  <si>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</si>
  <si>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</si>
  <si>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</si>
  <si>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</si>
  <si>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</si>
  <si>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</si>
  <si>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</si>
  <si>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</si>
  <si>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</si>
  <si>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</si>
  <si>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</si>
  <si>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</si>
  <si>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</si>
  <si>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</si>
  <si>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</si>
  <si>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</si>
  <si>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</si>
  <si>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</si>
  <si>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</si>
  <si>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</si>
  <si>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</si>
  <si>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</si>
  <si>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</si>
  <si>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</si>
  <si>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</si>
  <si>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</si>
  <si>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</si>
  <si>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</si>
  <si>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</si>
  <si>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</si>
  <si>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</si>
  <si>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</si>
  <si>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</si>
  <si>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</si>
  <si>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</si>
  <si>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</si>
  <si>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</si>
  <si>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</si>
  <si>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</si>
  <si>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</si>
  <si>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</si>
  <si>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</si>
  <si>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</si>
  <si>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</si>
  <si>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</si>
  <si>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</si>
  <si>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</si>
  <si>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</si>
  <si>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</si>
  <si>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</si>
  <si>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</si>
  <si>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</si>
  <si>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</si>
  <si>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</si>
  <si>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</si>
  <si>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</si>
  <si>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</si>
  <si>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</si>
  <si>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</si>
  <si>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</si>
  <si>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</si>
  <si>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</si>
  <si>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</si>
  <si>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</si>
  <si>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</si>
  <si>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</si>
  <si>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</si>
  <si>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</si>
  <si>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</si>
  <si>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</si>
  <si>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</si>
  <si>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</si>
  <si>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</si>
  <si>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</si>
  <si>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</si>
  <si>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</si>
  <si>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</si>
  <si>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</si>
  <si>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</si>
  <si>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</si>
  <si>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</si>
  <si>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</si>
  <si>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</si>
  <si>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</si>
  <si>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</si>
  <si>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</si>
  <si>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</si>
  <si>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</si>
  <si>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</si>
  <si>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</si>
  <si>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</si>
  <si>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</si>
  <si>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</si>
  <si>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</si>
  <si>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</si>
  <si>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</si>
  <si>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</si>
  <si>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</si>
  <si>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</si>
  <si>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</si>
  <si>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</si>
  <si>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</si>
  <si>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</si>
  <si>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</si>
  <si>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</si>
  <si>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</si>
  <si>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</si>
  <si>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</si>
  <si>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</si>
  <si>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</si>
  <si>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</si>
  <si>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</si>
  <si>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</si>
  <si>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</si>
  <si>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</si>
  <si>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</si>
  <si>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</si>
  <si>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</si>
  <si>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</si>
  <si>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</si>
  <si>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</si>
  <si>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</si>
  <si>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</si>
  <si>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</si>
  <si>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</si>
  <si>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</si>
  <si>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</si>
  <si>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</si>
  <si>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</si>
  <si>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</si>
  <si>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</si>
  <si>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</si>
  <si>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</si>
  <si>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</si>
  <si>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</si>
  <si>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</si>
  <si>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</si>
  <si>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</si>
  <si>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</si>
  <si>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</si>
  <si>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</si>
  <si>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</si>
  <si>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</si>
  <si>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</si>
  <si>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</si>
  <si>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</si>
  <si>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</si>
  <si>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</si>
  <si>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</si>
  <si>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</si>
  <si>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</si>
  <si>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</si>
  <si>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</si>
  <si>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</si>
  <si>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</si>
  <si>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</si>
  <si>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</si>
  <si>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</si>
  <si>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</si>
  <si>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</si>
  <si>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</si>
  <si>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</si>
  <si>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</si>
  <si>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</si>
  <si>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</si>
  <si>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</si>
  <si>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</si>
  <si>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</si>
  <si>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</si>
  <si>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</si>
  <si>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</si>
  <si>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</si>
  <si>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</si>
  <si>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</si>
  <si>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</si>
  <si>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</si>
  <si>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</si>
  <si>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</si>
  <si>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</si>
  <si>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</si>
  <si>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</si>
  <si>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</si>
  <si>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</si>
  <si>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</si>
  <si>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</si>
  <si>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</si>
  <si>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</si>
  <si>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</si>
  <si>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</si>
  <si>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</si>
  <si>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</si>
  <si>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</si>
  <si>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</si>
  <si>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</si>
  <si>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</si>
  <si>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</si>
  <si>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</si>
  <si>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</si>
  <si>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</si>
  <si>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</si>
  <si>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</si>
  <si>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</si>
  <si>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</si>
  <si>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</si>
  <si>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</si>
  <si>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</si>
  <si>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</si>
  <si>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</si>
  <si>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</si>
  <si>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</si>
  <si>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</si>
  <si>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</si>
  <si>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</si>
  <si>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</si>
  <si>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</si>
  <si>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</si>
  <si>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</si>
  <si>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</si>
  <si>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</si>
  <si>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</si>
  <si>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</si>
  <si>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</si>
  <si>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</si>
  <si>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</si>
  <si>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</si>
  <si>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</si>
  <si>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</si>
  <si>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</si>
  <si>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</si>
  <si>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</si>
  <si>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</si>
  <si>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</si>
  <si>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</si>
  <si>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</si>
  <si>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</si>
  <si>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</si>
  <si>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</si>
  <si>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</si>
  <si>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</si>
  <si>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</si>
  <si>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</si>
  <si>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</si>
  <si>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</si>
  <si>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</si>
  <si>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</si>
  <si>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</si>
  <si>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</si>
  <si>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</si>
  <si>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</si>
  <si>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</si>
  <si>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</si>
  <si>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</si>
  <si>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</si>
  <si>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</si>
  <si>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</si>
  <si>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</si>
  <si>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</si>
  <si>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</si>
  <si>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</si>
  <si>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</si>
  <si>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</si>
  <si>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</si>
  <si>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</si>
  <si>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</si>
  <si>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</si>
  <si>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</si>
  <si>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</si>
  <si>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</si>
  <si>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</si>
  <si>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</si>
  <si>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</si>
  <si>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</si>
  <si>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</si>
  <si>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</si>
  <si>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</si>
  <si>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</si>
  <si>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</si>
  <si>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</si>
  <si>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</si>
  <si>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</si>
  <si>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</si>
  <si>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</si>
  <si>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</si>
  <si>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</si>
  <si>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</si>
  <si>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</si>
  <si>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</si>
  <si>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</si>
  <si>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</si>
  <si>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</si>
  <si>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</si>
  <si>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</si>
  <si>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</si>
  <si>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</si>
  <si>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</si>
  <si>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</si>
  <si>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</si>
  <si>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</si>
  <si>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</si>
  <si>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</si>
  <si>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</si>
  <si>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</si>
  <si>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</si>
  <si>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</si>
  <si>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</si>
  <si>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</si>
  <si>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</si>
  <si>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</si>
  <si>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</si>
  <si>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</si>
  <si>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</si>
  <si>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</si>
  <si>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</si>
  <si>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</si>
  <si>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</si>
  <si>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</si>
  <si>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</si>
  <si>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</si>
  <si>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</si>
  <si>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</si>
  <si>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</si>
  <si>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</si>
  <si>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</si>
  <si>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</si>
  <si>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</si>
  <si>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</si>
  <si>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</si>
  <si>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</si>
  <si>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</si>
  <si>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</si>
  <si>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</si>
  <si>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</si>
  <si>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</si>
  <si>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</si>
  <si>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</si>
  <si>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</si>
  <si>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</si>
  <si>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</si>
  <si>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</si>
  <si>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</si>
  <si>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</si>
  <si>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</si>
  <si>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</si>
  <si>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</si>
  <si>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</si>
  <si>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</si>
  <si>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</si>
  <si>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</si>
  <si>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</si>
  <si>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</si>
  <si>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</si>
  <si>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</si>
  <si>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</si>
  <si>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</si>
  <si>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</si>
  <si>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</si>
  <si>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</si>
  <si>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</si>
  <si>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</si>
  <si>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</si>
  <si>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</si>
  <si>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</si>
  <si>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</si>
  <si>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</si>
  <si>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</si>
  <si>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</si>
  <si>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</si>
  <si>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</si>
  <si>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</si>
  <si>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</si>
  <si>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</si>
  <si>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</si>
  <si>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</si>
  <si>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</si>
  <si>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</si>
  <si>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</si>
  <si>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</si>
  <si>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</si>
  <si>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</si>
  <si>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</si>
  <si>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</si>
  <si>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</si>
  <si>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</si>
  <si>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</si>
  <si>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</si>
  <si>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</si>
  <si>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</si>
  <si>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</si>
  <si>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</si>
  <si>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</si>
  <si>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</si>
  <si>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</si>
  <si>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</si>
  <si>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</si>
  <si>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</si>
  <si>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</si>
  <si>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</si>
  <si>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</si>
  <si>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</si>
  <si>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</si>
  <si>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</si>
  <si>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</si>
  <si>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</si>
  <si>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</si>
  <si>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</si>
  <si>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</si>
  <si>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</si>
  <si>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</si>
  <si>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</si>
  <si>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</si>
  <si>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</si>
  <si>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</si>
  <si>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</si>
  <si>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</si>
  <si>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</si>
  <si>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</si>
  <si>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</si>
  <si>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</si>
  <si>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</si>
  <si>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</si>
  <si>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</si>
  <si>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</si>
  <si>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</si>
  <si>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</si>
  <si>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</si>
  <si>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</si>
  <si>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</si>
  <si>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</si>
  <si>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</si>
  <si>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</si>
  <si>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</si>
  <si>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</si>
  <si>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</si>
  <si>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</si>
  <si>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</si>
  <si>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</si>
  <si>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</si>
  <si>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</si>
  <si>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</si>
  <si>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</si>
  <si>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</si>
  <si>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</si>
  <si>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</si>
  <si>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</si>
  <si>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</si>
  <si>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</si>
  <si>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</si>
  <si>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</si>
  <si>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</si>
  <si>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</si>
  <si>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</si>
  <si>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</si>
  <si>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</si>
  <si>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</si>
  <si>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</si>
  <si>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</si>
  <si>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</si>
  <si>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</si>
  <si>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</si>
  <si>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</si>
  <si>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</si>
  <si>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</si>
  <si>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</si>
  <si>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</si>
  <si>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</si>
  <si>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</si>
  <si>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</si>
  <si>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</si>
  <si>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</si>
  <si>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</si>
  <si>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</si>
  <si>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</si>
  <si>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</si>
  <si>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</si>
  <si>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</si>
  <si>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</si>
  <si>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</si>
  <si>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</si>
  <si>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</si>
  <si>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</si>
  <si>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</si>
  <si>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</si>
  <si>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</si>
  <si>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</si>
  <si>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</si>
  <si>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</si>
  <si>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</si>
  <si>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</si>
  <si>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</si>
  <si>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</si>
  <si>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</si>
  <si>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</si>
  <si>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</si>
  <si>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</si>
  <si>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</si>
  <si>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</si>
  <si>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</si>
  <si>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</si>
  <si>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</si>
  <si>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</si>
  <si>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</si>
  <si>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</si>
  <si>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</si>
  <si>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</si>
  <si>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</si>
  <si>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</si>
  <si>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</si>
  <si>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</si>
  <si>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</si>
  <si>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</si>
  <si>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</si>
  <si>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</si>
  <si>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</si>
  <si>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</si>
  <si>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</si>
  <si>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</si>
  <si>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</si>
  <si>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</si>
  <si>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</si>
  <si>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</si>
  <si>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</si>
  <si>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</si>
  <si>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</si>
  <si>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</si>
  <si>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</si>
  <si>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</si>
  <si>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</si>
  <si>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</si>
  <si>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</si>
  <si>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</si>
  <si>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</si>
  <si>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</si>
  <si>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</si>
  <si>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</si>
  <si>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</si>
  <si>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</si>
  <si>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</si>
  <si>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</si>
  <si>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</si>
  <si>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</si>
  <si>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</si>
  <si>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</si>
  <si>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</si>
  <si>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</si>
  <si>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</si>
  <si>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</si>
  <si>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</si>
  <si>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</si>
  <si>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</si>
  <si>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</si>
  <si>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</si>
  <si>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</si>
  <si>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</si>
  <si>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</si>
  <si>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</si>
  <si>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</si>
  <si>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</si>
  <si>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</si>
  <si>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</si>
  <si>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</si>
  <si>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</si>
  <si>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</si>
  <si>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</si>
  <si>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</si>
  <si>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</si>
  <si>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</si>
  <si>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</si>
  <si>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</si>
  <si>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</si>
  <si>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</si>
  <si>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</si>
  <si>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</si>
  <si>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</si>
  <si>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</si>
  <si>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</si>
  <si>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</si>
  <si>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</si>
  <si>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</si>
  <si>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</si>
  <si>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</si>
  <si>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</si>
  <si>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</si>
  <si>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</si>
  <si>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</si>
  <si>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</si>
  <si>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</si>
  <si>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</si>
  <si>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</si>
  <si>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</si>
  <si>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</si>
  <si>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</si>
  <si>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</si>
  <si>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</si>
  <si>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</si>
  <si>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</si>
  <si>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</si>
  <si>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</si>
  <si>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</si>
  <si>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</si>
  <si>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</si>
  <si>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</si>
  <si>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</si>
  <si>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</si>
  <si>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</si>
  <si>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</si>
  <si>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</si>
  <si>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</si>
  <si>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</si>
  <si>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</si>
  <si>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</si>
  <si>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</si>
  <si>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</si>
  <si>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</si>
  <si>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</si>
  <si>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</si>
  <si>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</si>
  <si>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</si>
  <si>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</si>
  <si>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</si>
  <si>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</si>
  <si>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</si>
  <si>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</si>
  <si>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</si>
  <si>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</si>
  <si>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</si>
  <si>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</si>
  <si>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</si>
  <si>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</si>
  <si>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</si>
  <si>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</si>
  <si>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</si>
  <si>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</si>
  <si>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</si>
  <si>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</si>
  <si>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</si>
  <si>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</si>
  <si>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</si>
  <si>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</si>
  <si>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</si>
  <si>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</si>
  <si>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</si>
  <si>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</si>
  <si>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</si>
  <si>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</si>
  <si>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</si>
  <si>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</si>
  <si>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</si>
  <si>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</si>
  <si>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</si>
  <si>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</si>
  <si>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</si>
  <si>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</si>
  <si>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</si>
  <si>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</si>
  <si>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</si>
  <si>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</si>
  <si>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</si>
  <si>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</si>
  <si>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</si>
  <si>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</si>
  <si>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</si>
  <si>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</si>
  <si>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</si>
  <si>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</si>
  <si>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</si>
  <si>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</si>
  <si>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</si>
  <si>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</si>
  <si>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</si>
  <si>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</si>
  <si>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</si>
  <si>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</si>
  <si>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</si>
  <si>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</si>
  <si>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</si>
  <si>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</si>
  <si>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</si>
  <si>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</si>
  <si>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</si>
  <si>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</si>
  <si>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</si>
  <si>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</si>
  <si>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</si>
  <si>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</si>
  <si>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</si>
  <si>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</si>
  <si>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</si>
  <si>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</si>
  <si>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</si>
  <si>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</si>
  <si>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</si>
  <si>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</si>
  <si>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</si>
  <si>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</si>
  <si>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</si>
  <si>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</si>
  <si>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</si>
  <si>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</si>
  <si>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</si>
  <si>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</si>
  <si>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</si>
  <si>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</si>
  <si>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</si>
  <si>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</si>
  <si>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</si>
  <si>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</si>
  <si>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</si>
  <si>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</si>
  <si>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</si>
  <si>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</si>
  <si>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</si>
  <si>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</si>
  <si>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</si>
  <si>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</si>
  <si>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</si>
  <si>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</si>
  <si>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</si>
  <si>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</si>
  <si>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</si>
  <si>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</si>
  <si>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</si>
  <si>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</si>
  <si>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</si>
  <si>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</si>
  <si>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</si>
  <si>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</si>
  <si>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</si>
  <si>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</si>
  <si>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</si>
  <si>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</si>
  <si>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</si>
  <si>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</si>
  <si>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</si>
  <si>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</si>
  <si>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</si>
  <si>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</si>
  <si>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</si>
  <si>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</si>
  <si>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</si>
  <si>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</si>
  <si>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</si>
  <si>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</si>
  <si>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</si>
  <si>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</si>
  <si>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</si>
  <si>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</si>
  <si>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</si>
  <si>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</si>
  <si>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</si>
  <si>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</si>
  <si>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</si>
  <si>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</si>
  <si>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</si>
  <si>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</si>
  <si>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</si>
  <si>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</si>
  <si>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</si>
  <si>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</si>
  <si>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</si>
  <si>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</si>
  <si>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</si>
  <si>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</si>
  <si>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</si>
  <si>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</si>
  <si>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</si>
  <si>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</si>
  <si>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</si>
  <si>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</si>
  <si>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</si>
  <si>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</si>
  <si>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</si>
  <si>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</si>
  <si>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</si>
  <si>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</si>
  <si>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</si>
  <si>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</si>
  <si>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</si>
  <si>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</si>
  <si>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</si>
  <si>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</si>
  <si>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</si>
  <si>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</si>
  <si>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</si>
  <si>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</si>
  <si>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</si>
  <si>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</si>
  <si>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</si>
  <si>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</si>
  <si>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</si>
  <si>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</si>
  <si>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</si>
  <si>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</si>
  <si>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</si>
  <si>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</si>
  <si>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</si>
  <si>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</si>
  <si>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</si>
  <si>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</si>
  <si>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</si>
  <si>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</si>
  <si>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</si>
  <si>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</si>
  <si>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</si>
  <si>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</si>
  <si>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</si>
  <si>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</si>
  <si>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</si>
  <si>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</si>
  <si>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</si>
  <si>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</si>
  <si>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</si>
  <si>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</si>
  <si>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</si>
  <si>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</si>
  <si>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</si>
  <si>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</si>
  <si>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</si>
  <si>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</si>
  <si>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</si>
  <si>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</si>
  <si>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</si>
  <si>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</si>
  <si>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</si>
  <si>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</si>
  <si>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</si>
  <si>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</si>
  <si>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</si>
  <si>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</si>
  <si>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</si>
  <si>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</si>
  <si>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</si>
  <si>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</si>
  <si>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</si>
  <si>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</si>
  <si>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</si>
  <si>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</si>
  <si>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</si>
  <si>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</si>
  <si>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</si>
  <si>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</si>
  <si>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</si>
  <si>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</si>
  <si>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</si>
  <si>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</si>
  <si>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</si>
  <si>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</si>
  <si>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</si>
  <si>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</si>
  <si>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</si>
  <si>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</si>
  <si>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</si>
  <si>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</si>
  <si>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</si>
  <si>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</si>
  <si>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</si>
  <si>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</si>
  <si>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</si>
  <si>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</si>
  <si>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</si>
  <si>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</si>
  <si>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</si>
  <si>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</si>
  <si>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</si>
  <si>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</si>
  <si>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</si>
  <si>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</si>
  <si>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</si>
  <si>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</si>
  <si>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</si>
  <si>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</si>
  <si>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</si>
  <si>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</si>
  <si>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</si>
  <si>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</si>
  <si>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</si>
  <si>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</si>
  <si>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</si>
  <si>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</si>
  <si>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</si>
  <si>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</si>
  <si>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</si>
  <si>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</si>
  <si>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</si>
  <si>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</si>
  <si>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</si>
  <si>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</si>
  <si>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</si>
  <si>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</si>
  <si>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</si>
  <si>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</si>
  <si>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</si>
  <si>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</si>
  <si>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</si>
  <si>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</si>
  <si>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</si>
  <si>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</si>
  <si>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</si>
  <si>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</si>
  <si>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</si>
  <si>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</si>
  <si>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</si>
  <si>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</si>
  <si>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</si>
  <si>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</si>
  <si>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</si>
  <si>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</si>
  <si>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</si>
  <si>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</si>
  <si>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</si>
  <si>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</si>
  <si>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</si>
  <si>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</si>
  <si>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</si>
  <si>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</si>
  <si>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</si>
  <si>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</si>
  <si>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</si>
  <si>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</si>
  <si>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</si>
  <si>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</si>
  <si>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</si>
  <si>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</si>
  <si>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</si>
  <si>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</si>
  <si>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</si>
  <si>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</si>
  <si>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</si>
  <si>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</si>
  <si>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</si>
  <si>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</si>
  <si>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</si>
  <si>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</si>
  <si>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</si>
  <si>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</si>
  <si>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</si>
  <si>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</si>
  <si>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</si>
  <si>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</si>
  <si>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</si>
  <si>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</si>
  <si>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</si>
  <si>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</si>
  <si>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</si>
  <si>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</si>
  <si>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</si>
  <si>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</si>
  <si>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</si>
  <si>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</si>
  <si>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</si>
  <si>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</si>
  <si>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</si>
  <si>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</si>
  <si>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</si>
  <si>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</si>
  <si>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</si>
  <si>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</si>
  <si>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</si>
  <si>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</si>
  <si>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</si>
  <si>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</si>
  <si>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</si>
  <si>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</si>
  <si>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</si>
  <si>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</si>
  <si>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</si>
  <si>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</si>
  <si>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</si>
  <si>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</si>
  <si>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</si>
  <si>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</si>
  <si>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</si>
  <si>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</si>
  <si>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</si>
  <si>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</si>
  <si>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</si>
  <si>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</si>
  <si>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</si>
  <si>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</si>
  <si>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</si>
  <si>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</si>
  <si>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</si>
  <si>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</si>
  <si>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</si>
  <si>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</si>
  <si>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</si>
  <si>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</si>
  <si>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</si>
  <si>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</si>
  <si>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</si>
  <si>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</si>
  <si>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</si>
  <si>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</si>
  <si>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</si>
  <si>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</si>
  <si>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</si>
  <si>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</si>
  <si>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</si>
  <si>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</si>
  <si>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</si>
  <si>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</si>
  <si>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</si>
  <si>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</si>
  <si>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</si>
  <si>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</si>
  <si>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</si>
  <si>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</si>
  <si>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</si>
  <si>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</si>
  <si>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</si>
  <si>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</si>
  <si>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</si>
  <si>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</si>
  <si>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</si>
  <si>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</si>
  <si>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</si>
  <si>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</si>
  <si>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</si>
  <si>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</si>
  <si>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</si>
  <si>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</si>
  <si>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</si>
  <si>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</si>
  <si>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</si>
  <si>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</si>
  <si>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</si>
  <si>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</si>
  <si>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</si>
  <si>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</si>
  <si>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</si>
  <si>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</si>
  <si>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</si>
  <si>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</si>
  <si>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</si>
  <si>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</si>
  <si>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</si>
  <si>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</si>
  <si>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</si>
  <si>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</si>
  <si>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</si>
  <si>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</si>
  <si>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</si>
  <si>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</si>
  <si>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</si>
  <si>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</si>
  <si>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</si>
  <si>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</si>
  <si>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</si>
  <si>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</si>
  <si>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</si>
  <si>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</si>
  <si>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</si>
  <si>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</si>
  <si>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</si>
  <si>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</si>
  <si>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</si>
  <si>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</si>
  <si>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</si>
  <si>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</si>
  <si>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</si>
  <si>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</si>
  <si>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</si>
  <si>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</si>
  <si>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</si>
  <si>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</si>
  <si>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</si>
  <si>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</si>
  <si>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</si>
  <si>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</si>
  <si>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</si>
  <si>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</si>
  <si>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</si>
  <si>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</si>
  <si>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</si>
  <si>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</si>
  <si>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</si>
  <si>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</si>
  <si>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</si>
  <si>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</si>
  <si>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</si>
  <si>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</si>
  <si>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</si>
  <si>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</si>
  <si>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</si>
  <si>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</si>
  <si>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</si>
  <si>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</si>
  <si>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</si>
  <si>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</si>
  <si>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</si>
  <si>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</si>
  <si>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</si>
  <si>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</si>
  <si>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</si>
  <si>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</si>
  <si>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</si>
  <si>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</si>
  <si>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</si>
  <si>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</si>
  <si>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</si>
  <si>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</si>
  <si>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</si>
  <si>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</si>
  <si>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</si>
  <si>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</si>
  <si>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</si>
  <si>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</si>
  <si>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</si>
  <si>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</si>
  <si>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</si>
  <si>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</si>
  <si>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</si>
  <si>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</si>
  <si>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PCM-20251122-00000090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</si>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</sst>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tabSelected="1" workbookViewId="0">
      <selection activeCell="A2" sqref="A2:R11417"/>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C11" sqref="C11"/>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320.19365208333329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45983.142078009259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45983.142078009259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45983.142078009259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45983.142078009259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45983.142078009259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45983.142078009259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45983.142078009259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45983.142078009259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45983.142078009259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45983.142078009259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45983.142078009259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45983.142078009259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45983.142078009259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45983.142078009259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45983.142078009259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45983.142078009259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45983.142078009259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45983.142078009259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45983.142078009259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45983.142078009259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45983.142078009259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45983.142078009259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45983.142078009259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45983.142078009259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45983.142078009259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45983.142078009259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45983.142078009259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45983.142078009259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45983.142078009259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45983.142078009259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45983.142078009259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45983.142078009259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45983.142078009259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45983.142078009259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45983.142078009259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45983.142078009259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45983.142078009259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45983.142078009259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45983.142078009259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45983.142078009259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45983.142078009259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45983.142078009259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45983.142078009259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45983.142078009259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45983.142078009259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45983.142078009259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45983.142078009259</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45983.142078009259</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B3336BCD-335F-4EC3-83CC-1A530EDF9DC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A2" activePane="bottomLeft" state="frozen"/>
      <selection pane="bottomLeft" activeCell="F8" sqref="F8:F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158.14224004629796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45983.142078009259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45983.142078009259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45983.142078009259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45983.142078009259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45983.142078009259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45983.142078009259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45983.142078009259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45983.142078009259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45983.142078009259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45983.142078009259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45983.142078009259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45983.142078009259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45983.142078009259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45983.142078009259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45983.142078009259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45983.142078009259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45983.142078009259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45983.142078009259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45983.142078009259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45983.142078009259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45983.142078009259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45983.142078009259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45983.142078009259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45983.142078009259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45983.142078009259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45983.142078009259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45983.142078009259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45983.142078009259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45983.142078009259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45983.142078009259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45983.142078009259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45983.142078009259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45983.142078009259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45983.142078009259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45983.142078009259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45983.142078009259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45983.142078009259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45983.142078009259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45983.142078009259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45983.142078009259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45983.142078009259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45983.142078009259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45983.142078009259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45983.142078009259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45983.142078009259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45983.142078009259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45983.142078009259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45983.142078009259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45983.142078009259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45983.142078009259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45983.142078009259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45983.142078009259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45983.142078009259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45983.142078009259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45983.142078009259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45983.142078009259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45983.142078009259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45983.142078009259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45983.142078009259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45983.142078009259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45983.142078009259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45983.142078009259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45983.142078009259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45983.142078009259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45983.142078009259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45983.142078009259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45983.142078009259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45983.142078009259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45983.142078009259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45983.142078009259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45983.142078009259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45983.142078009259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45983.142078009259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45983.142078009259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45983.142078009259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45983.142078009259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45983.142078009259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45983.142078009259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45983.142078009259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45983.142078009259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45983.142078009259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45983.142078009259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45983.142078009259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45983.142078009259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45983.142078009259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45983.142078009259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45983.142078009259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45983.142078009259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45983.142078009259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45983.142078009259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45983.142078009259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45983.142078009259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45983.142078009259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45983.142078009259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45983.142078009259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45983.142078009259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45983.142078009259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45983.142078009259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45983.142078009259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45983.142078009259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45983.142078009259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45983.142078009259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45983.142078009259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45983.142078009259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45983.142078009259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45983.142078009259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45983.142078009259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45983.142078009259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45983.142078009259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45983.142078009259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45983.142078009259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45983.142078009259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45983.142078009259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45983.142078009259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45983.142078009259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45983.142078009259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45983.142078009259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45983.142078009259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45983.142078009259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45983.142078009259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45983.142078009259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45983.142078009259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45983.142078009259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45983.142078009259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45983.142078009259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45983.142078009259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45983.142078009259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45983.142078009259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45983.142078009259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45983.142078009259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45983.142078009259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45983.142078009259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45983.142078009259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45983.142078009259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45983.142078009259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45983.142078009259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45983.142078009259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45983.142078009259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45983.142078009259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45983.142078009259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45983.142078009259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45983.142078009259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45983.142078009259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45983.142078009259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45983.142078009259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45983.142078009259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45983.142078009259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45983.142078009259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45983.142078009259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45983.142078009259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45983.142078009259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45983.142078009259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45983.142078009259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45983.142078009259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45983.142078009259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45983.142078009259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45983.142078009259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45983.142078009259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45983.142078009259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45983.142078009259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45983.142078009259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2.2008564817951992E-2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45983.142078009259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45983.142078009259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45983.142078009259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45983.142078009259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45983.142078009259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45983.142078009259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45983.142078009259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45983.142078009259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45983.142078009259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45983.142078009259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45983.142078009259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45983.142078009259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45983.142078009259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45983.142078009259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45983.142078009259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45983.142078009259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45983.142078009259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45983.142078009259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45983.142078009259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45983.142078009259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45983.142078009259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45983.142078009259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45983.142078009259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45983.142078009259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45983.142078009259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45983.142078009259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45983.142078009259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45983.142078009259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45983.142078009259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45983.142078009259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45983.142078009259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45983.142078009259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45983.142078009259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45983.142078009259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45983.142078009259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45983.142078009259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45983.142078009259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45983.142078009259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45983.142078009259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45983.142078009259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45983.142078009259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45983.142078009259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45983.142078009259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45983.142078009259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45983.142078009259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45983.142078009259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45983.142078009259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45983.142078009259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45983.142078009259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45983.142078009259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45983.142078009259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45983.142078009259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45983.142078009259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45983.142078009259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45983.142078009259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45983.142078009259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45983.142078009259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45983.142078009259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45983.142078009259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45983.142078009259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45983.142078009259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45983.142078009259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45983.142078009259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45983.142078009259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45983.142078009259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45983.142078009259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45983.142078009259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45983.142078009259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45983.142078009259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45983.142078009259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45983.142078009259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45983.142078009259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45983.142078009259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45983.142078009259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45983.142078009259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45983.142078009259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45983.142078009259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45983.142078009259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45983.142078009259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45983.142078009259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45983.142078009259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45983.142078009259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45983.142078009259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45983.142078009259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45983.142078009259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45983.142078009259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45983.142078009259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45983.142078009259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45983.142078009259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45983.142078009259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45983.142078009259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45983.142078009259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45983.142078009259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45983.142078009259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45983.142078009259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45983.142078009259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45983.142078009259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45983.142078009259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45983.142078009259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45983.142078009259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45983.142078009259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45983.142078009259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45983.142078009259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45983.142078009259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45983.142078009259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45983.142078009259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45983.142078009259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45983.142078009259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45983.142078009259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45983.142078009259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45983.142078009259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45983.142078009259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45983.142078009259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45983.142078009259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45983.142078009259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45983.142078009259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45983.142078009259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45983.142078009259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45983.142078009259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45983.142078009259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45983.142078009259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45983.142078009259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45983.142078009259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45983.142078009259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45983.142078009259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45983.142078009259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45983.142078009259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45983.142078009259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45983.142078009259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45983.142078009259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45983.142078009259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45983.142078009259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45983.142078009259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45983.142078009259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45983.142078009259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45983.142078009259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45983.142078009259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45983.142078009259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45983.142078009259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45983.142078009259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45983.142078009259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45983.142078009259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45983.142078009259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45983.142078009259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45983.142078009259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45983.142078009259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45983.142078009259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45983.142078009259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45983.142078009259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45983.142078009259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45983.142078009259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45983.142078009259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45983.142078009259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45983.142078009259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45983.142078009259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45983.142078009259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45983.142078009259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45983.142078009259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45983.142078009259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45983.142078009259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45983.142078009259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45983.142078009259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45983.142078009259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45983.142078009259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45983.142078009259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45983.142078009259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45983.142078009259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45983.142078009259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45983.142078009259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45983.142078009259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45983.142078009259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45983.142078009259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45983.142078009259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45983.142078009259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45983.142078009259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45983.142078009259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45983.142078009259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45983.142078009259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45983.142078009259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45983.142078009259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45983.142078009259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45983.142078009259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45983.142078009259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45983.142078009259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45983.142078009259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45983.142078009259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45983.142078009259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45983.142078009259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45983.142078009259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45983.142078009259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45983.142078009259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45983.142078009259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45983.142078009259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45983.142078009259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45983.142078009259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45983.142078009259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45983.142078009259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45983.142078009259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45983.142078009259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45983.142078009259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45983.142078009259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45983.142078009259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45983.142078009259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45983.142078009259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45983.142078009259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45983.142078009259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45983.142078009259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45983.142078009259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45983.142078009259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45983.142078009259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45983.142078009259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45983.142078009259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45983.142078009259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45983.142078009259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45983.142078009259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45983.142078009259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45983.142078009259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45983.142078009259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45983.142078009259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45983.142078009259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45983.142078009259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45983.142078009259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45983.142078009259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45983.142078009259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45983.142078009259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45983.142078009259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45983.142078009259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45983.142078009259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45983.142078009259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45983.142078009259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45983.142078009259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45983.142078009259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45983.142078009259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45983.142078009259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45983.142078009259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45983.142078009259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45983.142078009259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45983.142078009259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45983.142078009259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45983.142078009259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45983.142078009259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45983.142078009259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45983.142078009259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45983.142078009259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45983.142078009259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45983.142078009259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45983.142078009259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45983.142078009259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45983.142078009259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45983.142078009259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45983.142078009259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45983.142078009259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45983.142078009259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45983.142078009259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45983.142078009259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45983.142078009259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45983.142078009259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45983.142078009259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45983.142078009259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45983.142078009259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45983.142078009259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45983.142078009259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45983.142078009259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45983.142078009259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45983.142078009259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45983.142078009259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45983.142078009259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45983.142078009259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45983.142078009259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45983.142078009259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45983.142078009259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45983.142078009259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45983.142078009259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45983.142078009259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45983.142078009259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45983.142078009259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45983.142078009259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45983.142078009259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45983.142078009259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45983.142078009259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45983.142078009259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45983.142078009259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45983.142078009259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45983.142078009259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45983.142078009259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45983.142078009259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45983.142078009259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45983.142078009259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45983.142078009259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45983.142078009259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45983.142078009259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45983.142078009259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45983.142078009259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45983.142078009259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45983.142078009259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45983.142078009259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45983.142078009259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45983.142078009259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45983.142078009259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45983.142078009259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45983.142078009259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45983.142078009259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45983.142078009259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45983.142078009259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45983.142078009259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45983.142078009259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45983.142078009259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45983.142078009259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45983.142078009259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45983.142078009259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45983.142078009259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45983.142078009259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45983.142078009259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45983.142078009259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45983.142078009259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45983.142078009259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45983.142078009259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45983.142078009259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45983.142078009259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45983.142078009259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45983.142078009259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45983.142078009259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45983.142078009259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45983.142078009259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45983.142078009259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45983.142078009259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45983.142078009259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45983.142078009259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45983.142078009259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45983.142078009259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45983.142078009259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45983.142078009259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45983.142078009259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45983.142078009259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45983.142078009259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45983.142078009259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45983.142078009259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45983.142078009259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45983.142078009259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45983.142078009259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45983.142078009259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45983.142078009259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45983.142078009259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45983.142078009259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45983.142078009259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45983.142078009259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45983.142078009259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45983.142078009259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45983.142078009259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45983.142078009259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45983.142078009259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45983.142078009259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45983.142078009259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45983.142078009259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45983.142078009259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45983.142078009259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45983.142078009259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45983.142078009259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45983.142078009259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45983.142078009259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45983.142078009259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45983.142078009259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45983.142078009259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45983.142078009259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45983.142078009259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45983.142078009259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45983.142078009259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45983.142078009259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45983.142078009259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45983.142078009259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45983.142078009259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45983.142078009259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45983.142078009259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45983.142078009259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45983.142078009259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45983.142078009259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45983.142078009259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45983.142078009259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45983.142078009259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45983.142078009259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45983.142078009259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45983.142078009259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45983.142078009259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45983.142078009259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45983.142078009259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45983.142078009259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45983.142078009259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45983.142078009259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45983.142078009259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45983.142078009259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45983.142078009259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45983.142078009259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45983.142078009259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45983.142078009259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45983.142078009259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45983.142078009259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45983.142078009259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45983.142078009259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45983.142078009259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45983.142078009259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45983.142078009259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45983.142078009259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45983.142078009259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45983.142078009259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45983.142078009259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45983.142078009259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45983.142078009259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45983.142078009259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45983.142078009259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45983.142078009259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45983.142078009259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45983.142078009259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45983.142078009259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45983.142078009259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45983.142078009259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45983.142078009259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45983.142078009259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45983.142078009259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45983.142078009259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45983.142078009259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45983.142078009259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45983.142078009259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45983.142078009259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45983.142078009259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45983.142078009259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45983.142078009259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45983.142078009259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45983.142078009259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45983.142078009259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45983.142078009259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45983.142078009259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45983.142078009259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45983.142078009259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45983.142078009259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45983.142078009259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45983.142078009259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45983.142078009259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45983.142078009259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45983.142078009259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45983.142078009259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45983.142078009259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45983.142078009259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45983.142078009259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45983.142078009259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45983.142078009259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45983.142078009259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45983.142078009259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45983.142078009259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45983.142078009259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45983.142078009259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45983.142078009259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45983.142078009259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45983.142078009259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45983.142078009259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45983.142078009259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45983.142078009259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45983.142078009259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45983.142078009259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45983.142078009259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45983.142078009259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45983.142078009259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45983.142078009259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45983.142078009259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45983.142078009259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45983.142078009259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45983.142078009259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45983.142078009259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45983.142078009259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45983.142078009259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45983.142078009259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45983.142078009259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45983.142078009259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45983.142078009259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45983.142078009259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45983.142078009259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45983.142078009259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45983.142078009259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45983.142078009259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45983.142078009259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45983.142078009259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45983.142078009259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45983.142078009259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45983.142078009259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45983.142078009259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45983.142078009259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45983.142078009259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45983.142078009259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45983.142078009259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45983.142078009259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45983.142078009259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45983.142078009259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45983.142078009259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45983.142078009259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45983.142078009259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45983.142078009259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45983.142078009259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45983.142078009259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45983.142078009259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45983.142078009259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45983.142078009259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45983.142078009259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45983.142078009259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45983.142078009259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45983.142078009259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45983.142078009259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45983.142078009259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45983.142078009259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45983.142078009259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45983.142078009259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45983.142078009259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45983.142078009259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45983.142078009259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45983.142078009259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45983.142078009259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45983.142078009259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45983.142078009259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45983.142078009259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45983.142078009259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45983.142078009259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45983.142078009259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45983.142078009259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45983.142078009259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45983.142078009259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45983.142078009259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45983.142078009259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45983.142078009259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45983.142078009259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45983.142078009259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45983.142078009259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45983.142078009259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45983.142078009259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45983.142078009259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45983.142078009259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45983.142078009259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45983.142078009259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45983.142078009259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45983.142078009259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45983.142078009259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45983.142078009259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45983.142078009259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45983.142078009259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45983.142078009259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45983.142078009259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45983.142078009259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45983.142078009259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45983.142078009259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45983.142078009259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45983.142078009259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45983.142078009259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45983.142078009259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45983.142078009259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45983.142078009259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45983.142078009259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45983.142078009259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45983.142078009259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45983.142078009259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45983.142078009259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45983.142078009259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45983.142078009259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45983.142078009259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45983.142078009259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45983.142078009259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45983.142078009259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45983.142078009259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45983.142078009259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45983.142078009259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45983.142078009259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45983.142078009259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45983.142078009259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45983.142078009259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45983.142078009259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45983.142078009259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45983.142078009259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45983.142078009259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45983.142078009259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45983.142078009259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45983.142078009259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45983.142078009259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45983.142078009259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45983.142078009259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45983.142078009259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45983.142078009259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45983.142078009259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45983.142078009259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45983.142078009259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45983.142078009259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45983.142078009259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45983.142078009259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45983.142078009259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45983.142078009259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45983.142078009259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45983.142078009259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45983.142078009259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45983.142078009259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45983.142078009259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45983.142078009259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45983.142078009259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45983.142078009259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45983.142078009259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45983.142078009259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45983.142078009259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45983.142078009259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45983.142078009259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45983.142078009259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45983.142078009259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45983.142078009259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45983.142078009259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45983.142078009259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45983.142078009259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45983.142078009259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45983.142078009259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45983.142078009259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45983.142078009259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45983.142078009259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45983.142078009259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45983.142078009259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45983.142078009259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45983.142078009259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45983.142078009259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45983.142078009259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45983.142078009259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45983.142078009259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45983.142078009259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45983.142078009259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45983.142078009259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45983.142078009259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45983.142078009259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45983.142078009259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45983.142078009259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45983.142078009259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45983.142078009259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45983.142078009259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45983.142078009259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45983.142078009259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45983.142078009259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45983.142078009259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45983.142078009259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45983.142078009259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45983.142078009259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45983.142078009259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45983.142078009259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45983.142078009259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45983.142078009259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45983.142078009259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45983.142078009259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45983.142078009259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45983.142078009259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45983.142078009259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45983.142078009259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45983.142078009259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45983.142078009259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45983.142078009259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45983.142078009259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45983.142078009259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45983.142078009259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45983.142078009259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45983.142078009259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45983.142078009259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45983.142078009259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45983.142078009259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45983.142078009259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45983.142078009259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45983.142078009259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45983.142078009259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45983.142078009259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45983.142078009259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45983.142078009259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45983.142078009259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45983.142078009259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45983.142078009259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45983.142078009259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45983.142078009259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45983.142078009259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45983.142078009259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45983.142078009259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45983.142078009259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45983.142078009259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45983.142078009259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45983.142078009259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45983.142078009259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45983.142078009259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45983.142078009259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45983.142078009259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45983.142078009259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45983.142078009259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45983.142078009259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45983.142078009259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45983.142078009259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45983.142078009259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45983.142078009259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45983.142078009259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45983.142078009259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45983.142078009259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45983.142078009259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45983.142078009259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45983.142078009259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45983.142078009259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45983.142078009259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45983.142078009259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45983.142078009259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45983.142078009259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45983.142078009259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45983.142078009259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45983.142078009259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45983.142078009259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45983.142078009259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45983.142078009259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45983.142078009259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45983.142078009259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45983.142078009259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45983.142078009259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45983.142078009259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45983.142078009259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45983.142078009259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45983.142078009259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45983.142078009259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45983.142078009259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45983.142078009259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45983.142078009259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45983.142078009259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45983.142078009259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45983.142078009259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45983.142078009259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45983.142078009259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45983.142078009259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45983.142078009259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45983.142078009259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45983.142078009259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45983.142078009259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45983.142078009259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45983.142078009259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45983.142078009259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45983.142078009259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45983.142078009259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45983.142078009259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45983.142078009259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45983.142078009259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45983.142078009259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45983.142078009259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45983.142078009259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45983.142078009259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45983.142078009259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45983.142078009259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45983.142078009259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45983.142078009259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45983.142078009259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45983.142078009259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45983.142078009259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45983.142078009259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45983.142078009259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45983.142078009259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45983.142078009259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45983.142078009259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45983.142078009259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45983.142078009259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45983.142078009259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45983.142078009259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45983.142078009259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45983.142078009259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45983.142078009259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45983.142078009259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45983.142078009259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45983.142078009259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45983.142078009259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45983.142078009259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45983.142078009259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45983.142078009259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45983.142078009259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45983.142078009259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45983.142078009259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45983.142078009259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45983.142078009259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45983.142078009259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45983.142078009259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45983.142078009259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45983.142078009259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45983.142078009259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45983.142078009259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45983.142078009259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45983.142078009259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45983.142078009259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45983.142078009259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45983.142078009259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45983.142078009259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45983.142078009259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45983.142078009259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45983.142078009259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45983.142078009259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45983.142078009259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45983.142078009259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45983.142078009259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45983.142078009259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45983.142078009259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45983.142078009259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45983.142078009259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45983.142078009259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45983.142078009259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45983.142078009259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45983.142078009259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45983.142078009259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45983.142078009259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45983.142078009259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45983.142078009259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45983.142078009259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45983.142078009259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45983.142078009259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45983.142078009259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45983.142078009259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45983.142078009259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45983.142078009259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45983.142078009259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45983.142078009259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45983.142078009259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45983.142078009259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45983.142078009259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45983.142078009259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45983.142078009259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45983.142078009259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45983.142078009259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45983.142078009259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45983.142078009259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45983.142078009259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45983.142078009259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45983.142078009259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45983.142078009259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45983.142078009259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45983.142078009259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45983.142078009259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45983.142078009259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45983.142078009259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45983.142078009259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45983.142078009259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45983.142078009259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45983.142078009259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45983.142078009259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45983.142078009259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45983.142078009259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45983.142078009259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45983.142078009259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45983.142078009259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45983.142078009259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45983.142078009259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45983.142078009259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45983.142078009259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45983.142078009259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45983.142078009259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45983.142078009259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45983.142078009259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45983.142078009259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45983.142078009259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45983.142078009259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45983.142078009259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45983.142078009259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45983.142078009259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45983.142078009259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45983.142078009259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45983.142078009259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45983.142078009259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45983.142078009259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45983.142078009259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45983.142078009259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45983.142078009259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45983.142078009259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45983.142078009259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45983.142078009259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45983.142078009259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45983.142078009259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45983.142078009259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45983.142078009259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45983.142078009259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45983.142078009259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45983.142078009259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45983.142078009259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45983.142078009259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45983.142078009259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45983.142078009259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45983.142078009259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45983.142078009259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45983.142078009259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45983.142078009259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45983.142078009259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45983.142078009259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45983.142078009259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45983.142078009259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45983.142078009259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45983.142078009259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45983.142078009259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45983.142078009259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45983.142078009259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45983.142078009259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45983.142078009259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45983.142078009259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45983.142078009259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45983.142078009259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45983.142078009259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45983.142078009259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45983.142078009259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45983.142078009259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45983.142078009259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45983.142078009259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45983.142078009259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45983.142078009259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45983.142078009259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45983.142078009259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45983.142078009259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45983.142078009259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45983.142078009259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45983.142078009259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45983.142078009259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45983.142078009259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45983.142078009259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45983.142078009259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45983.142078009259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45983.142078009259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45983.142078009259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45983.142078009259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45983.142078009259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45983.142078009259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45983.142078009259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45983.142078009259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45983.142078009259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45983.142078009259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45983.142078009259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45983.142078009259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45983.142078009259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45983.142078009259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45983.142078009259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45983.142078009259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45983.142078009259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45983.142078009259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45983.142078009259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45983.142078009259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45983.142078009259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45983.142078009259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45983.142078009259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45983.142078009259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45983.142078009259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45983.142078009259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45983.142078009259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45983.142078009259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45983.142078009259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45983.142078009259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45983.142078009259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45983.142078009259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45983.142078009259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45983.142078009259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45983.142078009259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45983.142078009259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45983.142078009259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45983.142078009259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45983.142078009259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45983.142078009259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45983.142078009259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45983.142078009259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45983.142078009259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45983.142078009259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45983.142078009259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45983.142078009259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45983.142078009259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45983.142078009259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45983.142078009259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45983.142078009259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45983.142078009259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45983.142078009259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45983.142078009259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45983.142078009259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45983.142078009259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45983.142078009259</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279.66136041666323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20" ca="1" si="0">IFERROR(NOW()-F3,"")</f>
        <v>0.15805023148277542</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2.1545601848629303E-2</v>
      </c>
      <c r="H4" s="95">
        <v>45983.076435185183</v>
      </c>
      <c r="I4" s="113" t="str">
        <f>IFERROR(VLOOKUP(D4,DB!A:F,6,0),"")</f>
        <v>Generator-SG</v>
      </c>
      <c r="J4" s="113" t="str">
        <f>IFERROR(VLOOKUP(D4,DB!A:G,7,0),"")</f>
        <v>Dead</v>
      </c>
      <c r="K4" s="97" t="s">
        <v>39110</v>
      </c>
      <c r="L4" s="91" t="str">
        <f>IFERROR(VLOOKUP(D4,DB!A:I,9,0),"")</f>
        <v>Latis</v>
      </c>
    </row>
    <row r="5" spans="1:16" ht="15" customHeight="1">
      <c r="A5" s="113" t="s">
        <v>39112</v>
      </c>
      <c r="B5" s="113" t="str">
        <f>IFERROR(VLOOKUP(D5,DB!A:K,11,0),"")</f>
        <v>R4</v>
      </c>
      <c r="C5" s="93">
        <v>1</v>
      </c>
      <c r="D5" s="91" t="s">
        <v>36585</v>
      </c>
      <c r="E5" s="94" t="s">
        <v>39021</v>
      </c>
      <c r="F5" s="95">
        <v>45983.097094907411</v>
      </c>
      <c r="G5" s="96">
        <f t="shared" ca="1" si="0"/>
        <v>4.4983101848629303E-2</v>
      </c>
      <c r="H5" s="95">
        <v>45983.076423611114</v>
      </c>
      <c r="I5" s="113" t="str">
        <f>IFERROR(VLOOKUP(D5,DB!A:F,6,0),"")</f>
        <v>Generator-SG</v>
      </c>
      <c r="J5" s="113" t="str">
        <f>IFERROR(VLOOKUP(D5,DB!A:G,7,0),"")</f>
        <v>Vandalized</v>
      </c>
      <c r="K5" s="97" t="s">
        <v>39110</v>
      </c>
      <c r="L5" s="91" t="str">
        <f>IFERROR(VLOOKUP(D5,DB!A:I,9,0),"")</f>
        <v>Latis</v>
      </c>
    </row>
    <row r="6" spans="1:16" ht="15" customHeight="1">
      <c r="A6" s="113"/>
      <c r="B6" s="113" t="str">
        <f>IFERROR(VLOOKUP(D6,DB!A:K,11,0),"")</f>
        <v/>
      </c>
      <c r="C6" s="93"/>
      <c r="D6" s="91"/>
      <c r="E6" s="94"/>
      <c r="F6" s="95"/>
      <c r="G6" s="96">
        <f t="shared" ca="1" si="0"/>
        <v>45983.142078009259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45983.142078009259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45983.142078009259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45983.142078009259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45983.142078009259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45983.142078009259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45983.142078009259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45983.142078009259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45983.142078009259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45983.142078009259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45983.142078009259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45983.142078009259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45983.142078009259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45983.142078009259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45983.142078009259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45983.142078009259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45983.142078009259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45983.142078009259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45983.142078009259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45983.142078009259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45983.142078009259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45983.142078009259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45983.142078009259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45983.142078009259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45983.142078009259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45983.142078009259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45983.142078009259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45983.142078009259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45983.142078009259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45983.142078009259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45983.142078009259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45983.142078009259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45983.142078009259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45983.142078009259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45983.142078009259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45983.142078009259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45983.142078009259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45983.142078009259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45983.142078009259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45983.142078009259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45983.142078009259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45983.142078009259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45983.142078009259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45983.142078009259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45983.142078009259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45983.142078009259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45983.142078009259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45983.142078009259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45983.142078009259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45983.142078009259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45983.142078009259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45983.142078009259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45983.142078009259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45983.142078009259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45983.142078009259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45983.142078009259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45983.142078009259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45983.142078009259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45983.142078009259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45983.142078009259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45983.142078009259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45983.142078009259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45983.142078009259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45983.142078009259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45983.142078009259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45983.142078009259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45983.142078009259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45983.142078009259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45983.142078009259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45983.142078009259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45983.142078009259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45983.142078009259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45983.142078009259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45983.142078009259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45983.142078009259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45983.142078009259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45983.142078009259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45983.142078009259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45983.142078009259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45983.142078009259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45983.142078009259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45983.142078009259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45983.142078009259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45983.142078009259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45983.142078009259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45983.142078009259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45983.142078009259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45983.142078009259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45983.142078009259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45983.142078009259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45983.142078009259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45983.142078009259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45983.142078009259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45983.142078009259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45983.142078009259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45983.142078009259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45983.142078009259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45983.142078009259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45983.142078009259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45983.142078009259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45983.142078009259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45983.142078009259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45983.142078009259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45983.142078009259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45983.142078009259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45983.142078009259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45983.142078009259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45983.142078009259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45983.142078009259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45983.142078009259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45983.142078009259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45983.142078009259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45983.142078009259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45983.142078009259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45983.142078009259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45983.142078009259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45983.142078009259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45983.142078009259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45983.142078009259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45983.142078009259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45983.142078009259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45983.142078009259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45983.142078009259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45983.142078009259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45983.142078009259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45983.142078009259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45983.142078009259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45983.142078009259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45983.142078009259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45983.142078009259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45983.142078009259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45983.142078009259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45983.142078009259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45983.142078009259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45983.142078009259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45983.142078009259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45983.142078009259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45983.142078009259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45983.142078009259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45983.142078009259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45983.142078009259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45983.142078009259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45983.142078009259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45983.142078009259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45983.142078009259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45983.142078009259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45983.142078009259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45983.142078009259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45983.142078009259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45983.142078009259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45983.142078009259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45983.142078009259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45983.142078009259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45983.142078009259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45983.142078009259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45983.142078009259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45983.142078009259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45983.142078009259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45983.142078009259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45983.142078009259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45983.142078009259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45983.142078009259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45983.142078009259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45983.142078009259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45983.142078009259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45983.142078009259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45983.142078009259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45983.142078009259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45983.142078009259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45983.142078009259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45983.142078009259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45983.142078009259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45983.142078009259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45983.142078009259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45983.142078009259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45983.142078009259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45983.142078009259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45983.142078009259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45983.142078009259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45983.142078009259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45983.142078009259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45983.142078009259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45983.142078009259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45983.142078009259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45983.142078009259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45983.142078009259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45983.142078009259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45983.142078009259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45983.142078009259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45983.142078009259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45983.142078009259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45983.142078009259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45983.142078009259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45983.142078009259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45983.142078009259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45983.142078009259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45983.142078009259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45983.142078009259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45983.142078009259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45983.142078009259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45983.142078009259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45983.142078009259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45983.142078009259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45983.142078009259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45983.142078009259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45983.142078009259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45983.142078009259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45983.142078009259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45983.142078009259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45983.142078009259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45983.142078009259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45983.142078009259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45983.142078009259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45983.142078009259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45983.142078009259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45983.142078009259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45983.142078009259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45983.142078009259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45983.142078009259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45983.142078009259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45983.142078009259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45983.142078009259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45983.142078009259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45983.142078009259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45983.142078009259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45983.142078009259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45983.142078009259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45983.142078009259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45983.142078009259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45983.142078009259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45983.142078009259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45983.142078009259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45983.142078009259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45983.142078009259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45983.142078009259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45983.142078009259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45983.142078009259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45983.142078009259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45983.142078009259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45983.142078009259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45983.142078009259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45983.142078009259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45983.142078009259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45983.142078009259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45983.142078009259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45983.142078009259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45983.142078009259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45983.142078009259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45983.142078009259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45983.142078009259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45983.142078009259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45983.142078009259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45983.142078009259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45983.142078009259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45983.142078009259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45983.142078009259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45983.142078009259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45983.142078009259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45983.142078009259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45983.142078009259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45983.142078009259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45983.142078009259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45983.142078009259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45983.142078009259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45983.142078009259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45983.142078009259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45983.142078009259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45983.142078009259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45983.142078009259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45983.142078009259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45983.142078009259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45983.142078009259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45983.142078009259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45983.142078009259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45983.142078009259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45983.142078009259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45983.142078009259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45983.142078009259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45983.142078009259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45983.142078009259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45983.142078009259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45983.142078009259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45983.142078009259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45983.142078009259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45983.142078009259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45983.142078009259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45983.142078009259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45983.142078009259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45983.142078009259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45983.142078009259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45983.142078009259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45983.142078009259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45983.142078009259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45983.142078009259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45983.142078009259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45983.142078009259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45983.142078009259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45983.142078009259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45983.142078009259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45983.142078009259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45983.142078009259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45983.142078009259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45983.142078009259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45983.142078009259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45983.142078009259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45983.142078009259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45983.142078009259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45983.142078009259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45983.142078009259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45983.142078009259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45983.142078009259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45983.142078009259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45983.142078009259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45983.142078009259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45983.142078009259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45983.142078009259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45983.142078009259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45983.142078009259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45983.142078009259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45983.142078009259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45983.142078009259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45983.142078009259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45983.142078009259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45983.142078009259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45983.142078009259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45983.142078009259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45983.142078009259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45983.142078009259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45983.142078009259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45983.142078009259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45983.142078009259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45983.142078009259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45983.142078009259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45983.142078009259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45983.142078009259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45983.142078009259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45983.142078009259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45983.142078009259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45983.142078009259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45983.142078009259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45983.142078009259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45983.142078009259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45983.142078009259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45983.142078009259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45983.142078009259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45983.142078009259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45983.142078009259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45983.142078009259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45983.142078009259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45983.142078009259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45983.142078009259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45983.142078009259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45983.142078009259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45983.142078009259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45983.142078009259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45983.142078009259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45983.142078009259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45983.142078009259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45983.142078009259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45983.142078009259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45983.142078009259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45983.142078009259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45983.142078009259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45983.142078009259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45983.142078009259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45983.142078009259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45983.142078009259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45983.142078009259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45983.142078009259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45983.142078009259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45983.142078009259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45983.142078009259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45983.142078009259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45983.142078009259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45983.142078009259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45983.142078009259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45983.142078009259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45983.142078009259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45983.142078009259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45983.142078009259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45983.142078009259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45983.142078009259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45983.142078009259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45983.142078009259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45983.142078009259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45983.142078009259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45983.142078009259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45983.142078009259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45983.142078009259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45983.142078009259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45983.142078009259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45983.142078009259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45983.142078009259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45983.142078009259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45983.142078009259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45983.142078009259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45983.142078009259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45983.142078009259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45983.142078009259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45983.142078009259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45983.142078009259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45983.142078009259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45983.142078009259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45983.142078009259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45983.142078009259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45983.142078009259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45983.142078009259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45983.142078009259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45983.142078009259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45983.142078009259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45983.142078009259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45983.142078009259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45983.142078009259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45983.142078009259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45983.142078009259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45983.142078009259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45983.142078009259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45983.142078009259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45983.142078009259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45983.142078009259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45983.142078009259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45983.142078009259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45983.142078009259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45983.142078009259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45983.142078009259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45983.142078009259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45983.142078009259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45983.142078009259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45983.142078009259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45983.142078009259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45983.142078009259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45983.142078009259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45983.142078009259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45983.142078009259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45983.142078009259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45983.142078009259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45983.142078009259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45983.142078009259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45983.142078009259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45983.142078009259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45983.142078009259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45983.142078009259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45983.142078009259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45983.142078009259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45983.142078009259</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91.31001782407111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56.953200694442785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34.480966898147017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5.6272747685216018</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1.7687793981458526</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0.37352476851810934</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15237</v>
      </c>
      <c r="E8" s="109" t="s">
        <v>39021</v>
      </c>
      <c r="F8" s="128">
        <v>45982.864016203705</v>
      </c>
      <c r="G8" s="111">
        <f ca="1">IFERROR(NOW()-F8,"")</f>
        <v>0.27806180555489846</v>
      </c>
      <c r="H8" s="128">
        <v>45982.843182870369</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45983.142078009259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45983.142078009259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45983.142078009259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45983.142078009259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45983.142078009259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45983.142078009259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45983.142078009259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45983.142078009259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45983.142078009259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45983.142078009259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45983.142078009259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45983.142078009259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45983.142078009259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45983.142078009259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45983.142078009259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45983.142078009259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45983.142078009259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45983.142078009259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45983.142078009259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45983.142078009259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45983.142078009259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45983.142078009259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45983.142078009259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45983.142078009259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45983.142078009259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45983.142078009259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45983.142078009259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45983.142078009259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45983.142078009259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45983.142078009259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45983.142078009259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45983.142078009259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45983.142078009259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45983.142078009259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45983.142078009259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45983.142078009259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45983.142078009259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45983.142078009259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45983.142078009259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45983.142078009259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45983.142078009259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45983.142078009259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45983.142078009259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45983.142078009259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45983.142078009259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45983.142078009259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45983.142078009259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45983.142078009259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45983.142078009259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45983.142078009259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45983.142078009259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45983.142078009259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45983.142078009259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45983.142078009259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45983.142078009259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45983.142078009259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45983.142078009259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45983.142078009259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45983.142078009259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45983.142078009259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45983.142078009259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45983.142078009259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45983.142078009259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45983.142078009259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45983.142078009259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45983.142078009259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45983.142078009259</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45983.142078009259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45983.142078009259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45983.142078009259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45983.142078009259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45983.142078009259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45983.142078009259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45983.142078009259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45983.142078009259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45983.142078009259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45983.142078009259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45983.142078009259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45983.142078009259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45983.142078009259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45983.142078009259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45983.142078009259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45983.142078009259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45983.142078009259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45983.142078009259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45983.142078009259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45983.142078009259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45983.142078009259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45983.142078009259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45983.142078009259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45983.142078009259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45983.142078009259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45983.142078009259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45983.142078009259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45983.142078009259</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45983.142078009259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45983.142078009259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45983.142078009259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45983.142078009259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45983.142078009259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45983.142078009259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45983.142078009259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45983.142078009259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45983.142078009259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45983.142078009259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45983.142078009259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45983.142078009259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45983.142078009259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45983.142078009259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45983.142078009259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45983.142078009259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45983.142078009259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45983.142078009259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45983.142078009259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45983.142078009259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45983.142078009259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45983.142078009259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45983.142078009259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45983.142078009259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45983.142078009259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45983.142078009259</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2025-11-22T00:30:38Z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