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23" documentId="120_S{2AC9BD13-BADA-5192-A53E-5A8FF88502F6}" xr6:coauthVersionLast="47" xr6:coauthVersionMax="47" xr10:uidLastSave="{12BA356B-9E63-4EF6-A324-EED40011BE5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<sst xmlns="http://schemas.openxmlformats.org/spreadsheetml/2006/main" count="181572" uniqueCount="39154">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</sst>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338.10028912036796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46001.048715046294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46001.048715046294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46001.048715046294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46001.048715046294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46001.048715046294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46001.048715046294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46001.048715046294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46001.048715046294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46001.048715046294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46001.048715046294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46001.048715046294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46001.048715046294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46001.048715046294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46001.048715046294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46001.048715046294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46001.048715046294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46001.048715046294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46001.048715046294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46001.048715046294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46001.048715046294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46001.048715046294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46001.048715046294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46001.048715046294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46001.048715046294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46001.048715046294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46001.048715046294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46001.048715046294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46001.048715046294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46001.048715046294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46001.048715046294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46001.048715046294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46001.048715046294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46001.048715046294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46001.048715046294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46001.048715046294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46001.048715046294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46001.048715046294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46001.048715046294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46001.048715046294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46001.048715046294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46001.048715046294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46001.048715046294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46001.048715046294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46001.048715046294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46001.048715046294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46001.048715046294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46001.048715046294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46001.048715046294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46001.048715046294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46001.048715046294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46001.048715046294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46001.048715046294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46001.048715046294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46001.048715046294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46001.048715046294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46001.048715046294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46001.048715046294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46001.048715046294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46001.048715046294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46001.048715046294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46001.048715046294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46001.048715046294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46001.048715046294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46001.048715046294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46001.048715046294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46001.048715046294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46001.048715046294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46001.048715046294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46001.048715046294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46001.048715046294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46001.048715046294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46001.048715046294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46001.048715046294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46001.048715046294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46001.048715046294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46001.048715046294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46001.048715046294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46001.048715046294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46001.048715046294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46001.048715046294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46001.048715046294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46001.048715046294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46001.048715046294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46001.048715046294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46001.048715046294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46001.048715046294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46001.048715046294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46001.048715046294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46001.048715046294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46001.048715046294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46001.048715046294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46001.048715046294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46001.048715046294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46001.048715046294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46001.048715046294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46001.048715046294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46001.048715046294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46001.048715046294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46001.048715046294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46001.048715046294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46001.048715046294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46001.048715046294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46001.048715046294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46001.048715046294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46001.048715046294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46001.048715046294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46001.048715046294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46001.048715046294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46001.048715046294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46001.048715046294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46001.048715046294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46001.048715046294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46001.048715046294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46001.048715046294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46001.048715046294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46001.048715046294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46001.048715046294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46001.048715046294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46001.048715046294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46001.048715046294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46001.048715046294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46001.048715046294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46001.048715046294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46001.048715046294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46001.048715046294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46001.048715046294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46001.048715046294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46001.048715046294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46001.048715046294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46001.048715046294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46001.048715046294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46001.048715046294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46001.048715046294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46001.048715046294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46001.048715046294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46001.048715046294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46001.048715046294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46001.048715046294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46001.048715046294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46001.048715046294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46001.048715046294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46001.048715046294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46001.048715046294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46001.048715046294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46001.048715046294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46001.048715046294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46001.048715046294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46001.048715046294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46001.048715046294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46001.048715046294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46001.048715046294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46001.048715046294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46001.048715046294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46001.048715046294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46001.048715046294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46001.048715046294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46001.048715046294</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F8" sqref="F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176.04887708333263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16.661296064812632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3.6933331018517492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0.21111076389206573</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4.3691782404494006E-2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46001.048714930555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46001.048714930555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46001.048714930555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46001.048714930555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46001.048714930555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46001.048714930555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46001.048714930555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46001.048714930555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46001.048714930555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46001.048714930555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46001.048714930555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46001.048714930555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46001.048714930555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46001.048714930555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46001.048714930555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46001.048714930555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46001.048714930555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46001.048714930555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46001.048714930555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46001.048714930555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46001.048714930555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46001.048714930555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46001.048714930555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46001.048714930555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46001.048714930555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46001.048714930555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46001.048714930555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46001.048714930555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46001.048714930555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46001.048714930555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46001.048714930555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46001.048714930555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46001.048714930555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46001.048714930555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46001.048714930555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46001.048714930555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46001.048714930555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46001.048714930555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46001.048714930555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46001.048714930555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46001.048714930555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46001.048714930555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46001.048714930555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46001.048714930555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46001.048714930555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46001.048714930555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46001.048714930555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46001.048714930555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46001.048714930555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46001.048714930555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46001.048714930555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46001.048714930555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46001.048714930555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46001.048714930555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46001.048714930555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46001.048714930555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46001.048714930555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46001.048714930555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46001.048714930555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46001.048714930555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46001.048714930555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46001.048714930555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46001.048714930555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46001.048714930555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46001.048714930555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46001.048714930555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46001.048714930555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46001.048714930555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46001.048714930555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46001.048714930555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46001.048714930555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46001.048714930555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46001.048714930555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46001.048714930555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46001.048714930555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46001.048714930555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46001.048714930555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46001.048714930555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46001.048714930555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46001.048714930555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46001.048714930555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46001.048714930555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46001.048714930555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46001.048714930555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46001.048714930555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46001.048714930555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46001.048714930555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46001.048714930555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46001.048714930555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46001.048714930555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46001.048714930555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46001.048714930555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46001.048714930555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46001.048714930555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46001.048714930555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46001.048714930555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46001.048714930555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46001.048714930555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46001.048714930555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46001.048714930555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46001.048714930555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46001.048714930555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46001.048715046294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46001.048715046294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46001.048715046294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46001.048715046294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46001.048715046294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46001.048715046294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46001.048715046294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46001.048715046294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46001.048715046294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46001.048715046294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46001.048715046294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46001.048715046294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46001.048715046294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46001.048715046294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46001.048715046294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46001.048715046294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46001.048715046294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46001.048715046294</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46001.048715046294</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46001.048715046294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46001.048715046294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46001.048715046294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46001.048715046294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46001.048715046294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46001.048715046294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46001.048715046294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46001.048715046294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46001.048715046294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46001.048715046294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46001.048715046294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46001.048715046294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46001.048715046294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46001.048715046294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46001.048715046294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46001.048715046294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46001.048715046294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46001.048715046294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46001.048715046294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46001.048715046294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46001.048715046294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46001.048715046294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46001.048715046294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46001.048715046294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46001.048715046294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46001.048715046294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46001.048715046294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46001.048715046294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46001.048715046294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46001.048715046294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46001.048715046294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46001.048715046294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46001.048715046294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46001.048715046294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46001.048715046294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46001.048715046294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46001.048715046294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46001.048715046294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46001.048715046294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46001.048715046294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46001.048715046294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46001.048715046294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46001.048715046294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46001.048715046294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46001.048715046294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46001.048715046294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46001.048715046294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46001.048715046294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46001.048715046294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46001.048715046294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46001.048715046294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46001.048715046294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46001.048715046294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46001.048715046294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46001.048715046294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46001.048715046294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46001.048715046294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46001.048715046294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46001.048715046294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46001.048715046294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46001.048715046294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46001.048715046294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46001.048715046294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46001.048715046294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46001.048715046294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46001.048715046294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46001.048715046294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46001.048715046294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46001.048715046294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46001.048715046294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46001.048715046294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46001.048715046294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46001.048715046294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46001.048715046294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46001.048715046294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46001.048715046294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46001.048715046294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46001.048715046294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46001.048715046294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46001.048715046294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46001.048715046294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46001.048715046294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46001.048715046294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46001.048715046294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46001.048715046294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46001.048715046294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46001.048715046294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46001.048715046294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46001.048715046294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46001.048715046294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46001.048715046294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46001.048715046294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46001.048715046294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46001.048715046294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46001.048715046294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46001.048715046294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46001.048715046294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46001.048715046294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46001.048715046294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46001.048715046294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46001.048715046294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46001.048715046294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46001.048715046294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46001.048715046294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46001.048715046294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46001.048715046294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46001.048715046294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46001.048715046294</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46001.048715046294</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46001.048715046294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46001.048715046294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46001.048715046294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46001.048715046294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46001.048715046294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46001.048715046294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46001.048715046294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46001.048715046294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46001.048715046294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46001.048715046294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46001.048715046294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46001.048715046294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46001.048715046294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46001.048715046294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46001.048715046294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46001.048715046294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46001.048715046294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46001.048715046294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46001.048715046294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46001.048715046294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46001.048715046294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46001.048715046294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46001.048715046294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46001.048715046294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46001.048715046294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46001.048715046294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46001.048715046294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46001.048715046294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46001.048715046294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46001.048715046294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46001.048715046294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46001.048715046294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46001.048715046294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46001.048715046294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46001.048715046294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46001.048715046294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46001.048715046294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46001.048715046294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46001.048715046294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46001.048715046294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46001.048715046294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46001.048715046294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46001.048715046294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46001.048715046294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46001.048715046294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46001.048715046294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46001.048715046294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46001.048715046294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46001.048715046294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46001.048715046294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46001.048715046294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46001.048715046294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46001.048715046294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46001.048715046294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46001.048715046294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46001.048715046294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46001.048715046294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46001.048715046294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46001.048715046294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46001.048715046294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46001.048715046294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46001.048715046294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46001.048715046294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46001.048715046294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46001.048715046294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46001.048715046294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46001.048715046294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46001.048715046294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46001.048715046294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46001.048715046294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46001.048715046294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46001.048715046294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46001.048715046294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46001.048715046294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46001.048715046294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46001.048715046294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46001.048715046294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46001.048715046294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46001.048715046294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46001.048715046294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46001.048715046294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46001.048715046294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46001.048715046294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46001.048715046294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46001.048715046294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46001.048715046294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46001.048715046294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46001.048715046294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46001.048715046294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46001.048715046294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46001.048715046294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46001.048715046294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46001.048715046294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46001.048715046294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46001.048715046294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46001.048715046294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46001.048715046294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46001.048715046294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46001.048715046294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46001.048715046294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46001.048715046294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46001.048715046294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46001.048715046294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46001.048715046294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46001.048715046294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46001.048715046294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46001.048715046294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46001.048715046294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46001.048715046294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46001.048715046294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46001.048715046294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46001.048715046294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46001.048715046294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46001.048715046294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46001.048715046294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46001.048715046294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46001.048715046294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46001.048715046294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46001.048715046294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46001.048715046294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46001.048715046294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46001.048715046294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46001.048715046294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46001.048715046294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46001.048715046294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46001.048715046294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46001.048715046294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46001.048715046294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46001.048715046294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46001.048715046294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46001.048715046294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46001.048715046294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46001.048715046294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46001.048715046294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46001.048715046294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46001.048715046294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46001.048715046294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46001.048715046294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46001.048715046294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46001.048715046294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46001.048715046294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46001.048715046294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46001.048715046294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46001.048715046294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46001.048715046294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46001.048715046294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46001.048715046294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46001.048715046294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46001.048715046294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46001.048715046294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46001.048715046294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46001.048715046294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46001.048715046294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46001.048715046294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46001.048715046294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46001.048715046294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46001.048715046294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46001.048715046294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46001.048715046294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46001.048715046294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46001.048715046294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46001.048715046294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46001.048715046294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46001.048715046294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46001.048715046294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46001.048715046294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46001.048715046294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46001.048715046294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46001.048715046294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46001.048715046294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46001.048715046294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46001.048715046294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46001.048715046294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46001.048715046294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46001.048715046294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46001.048715046294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46001.048715046294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46001.048715046294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46001.048715046294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46001.048715046294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46001.048715046294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46001.048715046294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46001.048715046294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46001.048715046294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46001.048715046294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46001.048715046294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46001.048715046294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46001.048715046294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46001.048715046294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46001.048715046294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46001.048715046294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46001.048715046294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46001.048715046294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46001.048715046294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46001.048715046294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46001.048715046294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46001.048715046294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46001.048715046294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46001.048715046294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46001.048715046294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46001.048715046294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46001.048715046294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46001.048715046294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46001.048715046294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46001.048715046294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46001.048715046294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46001.048715046294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46001.048715046294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46001.048715046294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46001.048715046294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46001.048715046294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46001.048715046294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46001.048715046294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46001.048715046294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46001.048715046294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46001.048715046294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46001.048715046294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46001.048715046294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46001.048715046294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46001.048715046294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46001.048715046294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46001.048715046294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46001.048715046294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46001.048715046294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46001.048715046294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46001.048715046294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46001.048715046294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46001.048715046294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46001.048715046294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46001.048715046294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46001.048715046294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46001.048715046294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46001.048715046294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46001.048715046294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46001.048715046294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46001.048715046294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46001.048715046294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46001.048715046294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46001.048715046294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46001.048715046294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46001.048715046294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46001.048715046294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46001.048715046294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46001.048715046294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46001.048715046294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46001.048715046294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46001.048715046294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46001.048715046294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46001.048715046294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46001.048715046294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46001.048715046294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46001.048715046294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46001.048715046294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46001.048715046294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46001.048715046294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46001.048715046294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46001.048715046294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46001.048715046294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46001.048715046294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46001.048715046294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46001.048715046294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46001.048715046294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46001.048715046294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46001.048715046294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46001.048715046294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46001.048715046294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46001.048715046294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46001.048715046294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46001.048715046294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46001.048715046294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46001.048715046294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46001.048715046294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46001.048715046294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46001.048715046294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46001.048715046294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46001.048715046294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46001.048715046294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46001.048715046294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46001.048715046294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46001.048715046294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46001.048715046294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46001.048715046294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46001.048715046294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46001.048715046294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46001.048715046294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46001.048715046294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46001.048715046294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46001.048715046294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46001.048715046294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46001.048715046294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46001.048715046294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46001.048715046294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46001.048715046294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46001.048715046294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46001.048715046294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46001.048715046294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46001.048715046294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46001.048715046294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46001.048715046294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46001.048715046294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46001.048715046294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46001.048715046294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46001.048715046294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46001.048715046294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46001.048715046294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46001.048715046294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46001.048715046294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46001.048715046294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46001.048715046294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46001.048715046294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46001.048715046294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46001.048715046294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46001.048715046294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46001.048715046294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46001.048715046294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46001.048715046294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46001.048715046294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46001.048715046294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46001.048715046294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46001.048715046294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46001.048715046294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46001.048715046294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46001.048715046294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46001.048715046294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46001.048715046294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46001.048715046294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46001.048715046294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46001.048715046294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46001.048715046294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46001.048715046294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46001.048715046294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46001.048715046294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46001.048715046294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46001.048715046294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46001.048715046294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46001.048715046294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46001.048715046294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46001.048715046294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46001.048715046294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46001.048715046294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46001.048715046294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46001.048715046294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46001.048715046294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46001.048715046294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46001.048715046294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46001.048715046294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46001.048715046294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46001.048715046294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46001.048715046294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46001.048715046294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46001.048715046294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46001.048715046294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46001.048715046294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46001.048715046294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46001.048715046294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46001.048715046294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46001.048715046294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46001.048715046294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46001.048715046294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46001.048715046294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46001.048715046294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46001.048715046294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46001.048715046294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46001.048715046294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46001.048715046294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46001.048715046294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46001.048715046294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46001.048715046294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46001.048715046294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46001.048715046294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46001.048715046294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46001.048715046294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46001.048715046294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46001.048715046294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46001.048715046294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46001.048715046294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46001.048715046294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46001.048715046294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46001.048715046294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46001.048715046294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46001.048715046294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46001.048715046294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46001.048715046294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46001.048715046294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46001.048715046294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46001.048715046294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46001.048715046294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46001.048715046294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46001.048715046294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46001.048715046294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46001.048715046294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46001.048715046294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46001.048715046294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46001.048715046294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46001.048715046294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46001.048715046294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46001.048715046294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46001.048715046294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46001.048715046294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46001.048715046294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46001.048715046294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46001.048715046294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46001.048715046294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46001.048715046294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46001.048715046294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46001.048715046294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46001.048715046294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46001.048715046294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46001.048715046294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46001.048715046294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46001.048715046294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46001.048715046294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46001.048715046294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46001.048715046294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46001.048715046294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46001.048715046294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46001.048715046294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46001.048715046294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46001.048715046294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46001.048715046294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46001.048715046294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46001.048715046294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46001.048715046294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46001.048715046294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46001.048715046294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46001.048715046294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46001.048715046294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46001.048715046294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46001.048715046294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46001.048715046294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46001.048715046294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46001.048715046294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46001.048715046294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46001.048715046294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46001.048715046294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46001.048715046294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46001.048715046294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46001.048715046294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46001.048715046294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46001.048715046294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46001.048715046294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46001.048715046294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46001.048715046294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46001.048715046294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46001.048715046294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46001.048715046294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46001.048715046294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46001.048715046294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46001.048715046294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46001.048715046294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46001.048715046294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46001.048715046294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46001.048715046294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46001.048715046294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46001.048715046294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46001.048715046294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46001.048715046294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46001.048715046294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46001.048715046294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46001.048715046294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46001.048715046294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46001.048715046294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46001.048715046294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46001.048715046294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46001.048715046294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46001.048715046294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46001.048715046294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46001.048715046294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46001.048715046294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46001.048715046294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46001.048715046294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46001.048715046294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46001.048715046294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46001.048715046294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46001.048715046294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46001.048715046294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46001.048715046294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46001.048715046294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46001.048715046294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46001.048715046294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46001.048715046294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46001.048715046294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46001.048715046294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46001.048715046294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46001.048715046294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46001.048715046294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46001.048715046294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46001.048715046294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46001.048715046294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46001.048715046294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46001.048715046294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46001.048715046294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46001.048715046294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46001.048715046294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46001.048715046294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46001.048715046294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46001.048715046294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46001.048715046294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46001.048715046294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46001.048715046294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46001.048715046294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46001.048715046294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46001.048715046294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46001.048715046294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46001.048715046294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46001.048715046294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46001.048715046294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46001.048715046294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46001.048715046294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46001.048715046294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46001.048715046294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46001.048715046294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46001.048715046294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46001.048715046294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46001.048715046294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46001.048715046294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46001.048715046294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46001.048715046294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46001.048715046294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46001.048715046294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46001.048715046294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46001.048715046294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46001.048715046294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46001.048715046294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46001.048715046294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46001.048715046294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46001.048715046294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46001.048715046294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46001.048715046294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46001.048715046294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46001.048715046294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46001.048715046294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46001.048715046294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46001.048715046294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46001.048715046294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46001.048715046294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46001.048715046294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46001.048715046294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46001.048715046294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46001.048715046294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46001.048715046294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46001.048715046294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46001.048715046294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46001.048715046294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46001.048715046294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46001.048715046294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46001.048715046294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46001.048715046294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46001.048715046294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46001.048715046294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46001.048715046294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46001.048715046294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46001.048715046294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46001.048715046294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46001.048715046294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46001.048715046294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46001.048715046294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46001.048715046294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46001.048715046294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46001.048715046294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46001.048715046294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46001.048715046294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46001.048715046294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46001.048715046294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46001.048715046294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46001.048715046294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46001.048715046294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46001.048715046294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46001.048715046294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46001.048715046294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46001.048715046294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46001.048715046294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46001.048715046294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46001.048715046294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46001.048715046294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46001.048715046294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46001.048715046294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46001.048715046294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46001.048715046294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46001.048715046294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46001.048715046294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46001.048715046294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46001.048715046294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46001.048715046294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46001.048715046294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46001.048715046294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46001.048715046294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46001.048715046294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46001.048715046294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46001.048715046294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46001.048715046294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46001.048715046294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46001.048715046294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46001.048715046294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46001.048715046294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46001.048715046294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46001.048715046294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46001.048715046294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46001.048715046294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46001.048715046294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46001.048715046294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46001.048715046294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46001.048715046294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46001.048715046294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46001.048715046294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46001.048715046294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46001.048715046294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46001.048715046294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46001.048715046294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46001.048715046294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46001.048715046294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46001.048715046294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46001.048715046294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46001.048715046294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46001.048715046294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46001.048715046294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46001.048715046294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46001.048715046294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46001.048715046294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46001.048715046294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46001.048715046294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46001.048715046294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46001.048715046294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46001.048715046294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46001.048715046294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46001.048715046294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46001.048715046294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46001.048715046294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46001.048715046294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46001.048715046294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46001.048715046294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46001.048715046294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46001.048715046294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46001.048715046294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46001.048715046294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46001.048715046294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46001.048715046294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46001.048715046294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46001.048715046294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46001.048715046294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46001.048715046294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46001.048715046294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46001.048715046294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46001.048715046294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46001.048715046294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46001.048715046294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46001.048715046294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46001.048715046294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46001.048715046294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46001.048715046294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46001.048715046294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46001.048715046294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46001.048715046294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46001.048715046294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46001.048715046294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46001.048715046294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46001.048715046294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46001.048715046294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46001.048715046294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46001.048715046294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46001.048715046294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46001.048715046294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46001.048715046294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46001.048715046294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46001.048715046294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46001.048715046294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46001.048715046294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46001.048715046294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46001.048715046294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46001.048715046294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46001.048715046294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46001.048715046294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46001.048715046294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46001.048715046294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46001.048715046294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46001.048715046294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46001.048715046294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46001.048715046294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46001.048715046294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46001.048715046294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46001.048715046294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46001.048715046294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46001.048715046294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46001.048715046294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46001.048715046294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46001.048715046294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46001.048715046294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46001.048715046294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46001.048715046294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46001.048715046294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46001.048715046294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46001.048715046294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46001.048715046294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46001.048715046294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46001.048715046294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46001.048715046294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46001.048715046294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46001.048715046294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46001.048715046294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46001.048715046294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46001.048715046294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46001.048715046294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46001.048715046294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46001.048715046294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46001.048715046294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46001.048715046294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46001.048715046294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46001.048715046294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46001.048715046294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46001.048715046294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46001.048715046294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46001.048715046294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46001.048715046294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46001.048715046294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46001.048715046294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46001.048715046294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46001.048715046294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46001.048715046294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46001.048715046294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46001.048715046294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46001.048715046294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46001.048715046294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46001.048715046294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46001.048715046294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46001.048715046294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46001.048715046294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46001.048715046294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46001.048715046294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46001.048715046294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46001.048715046294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46001.048715046294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46001.048715046294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46001.048715046294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46001.048715046294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46001.048715046294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46001.048715046294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46001.048715046294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46001.048715046294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46001.048715046294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46001.048715046294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46001.048715046294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46001.048715046294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46001.048715046294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46001.048715046294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46001.048715046294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46001.048715046294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46001.048715046294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46001.048715046294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46001.048715046294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46001.048715046294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46001.048715046294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46001.048715046294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46001.048715046294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46001.048715046294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46001.048715046294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46001.048715046294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46001.048715046294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46001.048715046294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46001.048715046294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46001.048715046294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46001.048715046294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46001.048715046294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46001.048715046294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46001.048715046294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46001.048715046294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46001.048715046294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46001.048715046294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46001.048715046294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46001.048715046294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46001.048715046294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46001.048715046294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46001.048715046294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46001.048715046294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46001.048715046294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46001.048715046294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46001.048715046294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46001.048715046294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46001.048715046294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46001.048715046294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46001.048715046294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46001.048715046294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46001.048715046294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46001.048715046294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46001.048715046294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46001.048715046294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46001.048715046294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46001.048715046294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46001.048715046294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46001.048715046294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46001.048715046294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46001.048715046294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46001.048715046294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46001.048715046294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46001.048715046294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46001.048715046294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46001.048715046294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46001.048715046294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46001.048715046294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46001.048715046294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46001.048715046294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46001.048715046294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46001.048715046294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46001.048715046294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46001.048715046294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46001.048715046294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46001.048715046294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46001.048715046294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46001.048715046294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46001.048715046294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46001.048715046294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46001.048715046294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46001.048715046294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46001.048715046294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46001.048715046294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46001.048715046294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46001.048715046294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46001.048715046294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46001.048715046294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46001.048715046294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46001.048715046294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46001.048715046294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46001.048715046294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46001.048715046294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46001.048715046294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46001.048715046294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46001.048715046294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46001.048715046294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46001.048715046294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46001.048715046294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46001.048715046294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46001.048715046294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46001.048715046294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46001.048715046294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46001.048715046294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46001.048715046294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46001.048715046294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46001.048715046294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46001.048715046294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46001.048715046294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46001.048715046294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46001.048715046294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46001.048715046294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46001.048715046294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46001.048715046294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46001.048715046294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46001.048715046294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46001.048715046294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46001.048715046294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46001.048715046294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46001.048715046294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46001.048715046294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46001.048715046294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46001.048715046294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46001.048715046294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46001.048715046294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46001.048715046294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46001.048715046294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46001.048715046294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46001.048715046294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46001.048715046294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46001.048715046294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46001.048715046294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46001.048715046294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46001.048715046294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46001.048715046294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opLeftCell="A13"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297.5679974536979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2.2545715277738054</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46001.048715046294</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0.73048587962694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0.11342569444241235</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0.31481458333291812</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46001.048715046294</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4.5809953699063044E-2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46001.048715046294</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46001.048715046294</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5.1157175927073695E-2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46001.048715046294</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3.6689583328552544E-2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46001.048715046294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46001.048715046294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46001.048715046294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46001.048715046294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46001.048715046294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46001.048715046294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46001.048715046294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46001.048715046294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46001.048715046294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46001.048715046294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46001.048715046294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46001.048715046294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46001.048715046294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46001.048715046294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46001.048715046294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46001.048715046294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46001.048715046294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46001.048715046294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46001.048715046294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46001.048715046294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46001.048715046294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46001.048715046294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46001.048715046294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46001.048715046294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46001.048715046294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46001.048715046294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46001.048715046294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46001.048715046294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46001.048715046294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46001.048715046294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46001.048715046294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46001.048715046294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46001.048715046294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46001.048715046294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46001.048715046294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46001.048715046294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46001.048715046294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46001.048715046294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46001.048715046294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46001.048715046294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46001.048715046294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46001.048715046294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46001.048715046294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46001.048715046294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46001.048715046294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46001.048715046294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46001.048715046294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46001.048715046294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46001.048715046294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46001.048715046294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46001.048715046294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46001.048715046294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46001.048715046294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46001.048715046294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46001.048715046294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46001.048715046294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46001.048715046294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46001.048715046294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46001.048715046294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46001.048715046294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46001.048715046294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46001.048715046294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46001.048715046294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46001.048715046294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46001.048715046294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46001.048715046294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46001.048715046294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46001.048715046294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46001.048715046294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46001.048715046294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46001.048715046294</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109.21665486110578</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74.859837731477455</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52.387603935181687</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19.675416435180523</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3.9412266203653417</v>
      </c>
      <c r="H6" s="38">
        <v>45997.093599537038</v>
      </c>
      <c r="I6" s="37" t="str">
        <f>IFERROR(VLOOKUP(D6,DB!A:F,6,0),"")</f>
        <v>SCECO</v>
      </c>
      <c r="J6" s="37" t="str">
        <f>IFERROR(VLOOKUP(D6,DB!A:G,7,0),"")</f>
        <v>In progress</v>
      </c>
      <c r="K6" s="37" t="s">
        <v>39148</v>
      </c>
      <c r="L6" s="37" t="str">
        <f>IFERROR(VLOOKUP(D6,DB!A:I,9,0),"")</f>
        <v>Latis</v>
      </c>
    </row>
    <row r="7" spans="1:13">
      <c r="A7" s="37"/>
      <c r="B7" s="37" t="str">
        <f>IFERROR(VLOOKUP(D7,DB!A:K,11,0),"")</f>
        <v/>
      </c>
      <c r="C7" s="37"/>
      <c r="D7" s="37"/>
      <c r="E7" s="37"/>
      <c r="F7" s="38"/>
      <c r="G7" s="131">
        <f ca="1">IFERROR(NOW()-F7,"")</f>
        <v>46001.048714930555</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46001.048714930555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46001.048714930555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46001.048714930555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46001.048715046294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46001.048715046294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46001.048715046294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46001.048715046294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46001.048715046294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46001.048715046294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46001.048715046294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46001.048715046294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46001.048715046294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46001.048715046294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46001.048715046294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46001.048715046294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46001.048715046294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46001.048715046294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0.24016180555190658</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7.0254398146062158E-2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46001.048715046294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46001.048715046294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46001.048715046294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46001.048715046294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46001.048715046294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46001.048715046294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46001.048715046294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46001.048715046294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46001.048715046294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46001.048715046294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46001.048715046294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46001.048715046294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46001.048715046294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46001.048715046294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46001.048715046294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46001.048715046294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46001.048715046294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46001.048715046294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46001.048715046294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46001.048715046294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46001.048715046294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46001.048715046294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46001.048715046294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46001.048715046294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46001.048715046294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46001.048715046294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46001.048715046294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46001.048715046294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46001.048715046294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46001.048715046294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46001.048715046294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46001.048715046294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46001.048715046294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46001.048715046294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46001.048715046294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46001.048715046294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46001.048715046294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46001.048715046294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46001.048715046294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46001.048715046294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46001.048715046294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46001.048715046294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46001.048715046294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46001.048715046294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46001.048715046294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46001.048715046294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46001.048715046294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46001.048715046294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46001.048715046294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46001.048715046294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46001.048715046294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46001.048715046294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46001.048715046294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46001.048715046294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46001.048715046294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46001.048715046294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46001.048715046294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46001.048715046294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46001.048715046294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46001.048715046294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46001.048715046294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46001.048715046294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46001.048715046294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46001.048715046294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46001.048715046294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46001.048715046294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46001.048715046294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46001.048715046294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46001.048715046294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46001.048715046294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46001.048715046294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46001.048715046294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46001.048715046294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46001.048715046294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46001.048715046294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46001.048715046294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46001.048715046294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46001.048715046294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46001.048715046294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46001.048715046294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46001.048715046294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46001.048715046294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46001.048715046294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46001.048715046294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46001.048715046294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46001.048715046294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46001.048715046294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46001.048715046294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46001.048715046294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46001.048715046294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46001.048715046294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46001.048715046294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46001.048715046294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46001.048715046294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46001.048715046294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46001.048715046294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46001.048715046294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46001.048715046294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46001.048715046294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46001.048715046294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46001.048715046294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46001.048715046294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46001.048715046294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46001.048715046294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46001.048715046294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46001.048715046294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46001.048715046294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46001.048715046294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46001.048715046294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46001.048715046294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46001.048715046294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46001.048715046294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46001.048715046294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46001.048715046294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46001.048715046294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46001.048715046294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46001.048715046294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46001.048715046294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46001.048715046294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46001.048715046294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46001.048715046294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46001.048715046294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46001.048715046294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46001.048715046294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46001.048715046294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46001.048715046294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46001.048715046294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46001.048715046294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46001.048715046294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46001.048715046294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46001.048715046294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46001.048715046294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46001.048715046294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46001.048715046294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46001.048715046294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46001.048715046294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46001.048715046294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46001.048715046294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46001.048715046294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46001.048715046294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46001.048715046294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46001.048715046294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46001.048715046294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46001.048715046294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46001.048715046294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46001.048715046294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46001.048715046294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46001.048715046294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46001.048715046294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46001.048715046294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46001.048715046294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46001.048715046294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46001.048715046294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46001.048715046294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46001.048715046294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46001.048715046294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46001.048715046294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46001.048715046294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46001.048715046294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46001.048715046294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46001.048715046294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46001.048715046294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46001.048715046294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46001.048715046294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46001.048715046294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46001.048715046294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46001.048715046294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46001.048715046294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46001.048715046294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46001.048715046294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46001.048715046294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46001.048715046294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46001.048715046294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46001.048715046294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46001.048715046294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46001.048715046294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46001.048715046294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46001.048715046294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46001.048715046294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46001.048715046294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46001.048715046294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46001.048715046294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46001.048715046294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46001.048715046294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46001.048715046294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46001.048715046294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46001.048715046294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46001.048715046294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46001.048715046294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46001.048715046294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46001.048715046294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46001.048715046294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46001.048715046294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46001.048715046294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46001.048715046294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46001.048715046294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46001.048715046294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46001.048715046294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46001.048715046294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46001.048715046294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46001.048715046294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46001.048715046294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46001.048715046294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46001.048715046294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46001.048715046294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46001.048715046294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46001.048715046294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46001.048715046294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46001.048715046294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46001.048715046294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46001.048715046294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46001.048715046294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46001.048715046294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46001.048715046294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46001.048715046294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46001.048715046294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46001.048715046294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46001.048715046294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46001.048715046294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46001.048715046294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46001.048715046294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46001.048715046294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46001.048715046294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46001.048715046294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46001.048715046294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46001.048715046294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46001.048715046294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46001.048715046294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46001.048715046294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46001.048715046294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46001.048715046294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46001.048715046294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46001.048715046294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46001.048715046294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46001.048715046294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46001.048715046294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46001.048715046294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46001.048715046294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46001.048715046294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46001.048715046294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46001.048715046294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46001.048715046294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46001.048715046294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46001.048715046294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46001.048715046294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46001.048715046294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46001.048715046294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46001.048715046294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46001.048715046294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46001.048715046294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46001.048715046294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46001.048715046294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46001.048715046294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46001.048715046294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46001.048715046294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46001.048715046294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46001.048715046294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46001.048715046294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46001.048715046294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46001.048715046294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46001.048715046294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46001.048715046294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46001.048715046294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46001.048715046294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46001.048715046294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46001.048715046294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46001.048715046294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46001.048715046294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46001.048715046294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46001.048715046294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46001.048715046294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46001.048715046294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46001.048715046294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46001.048715046294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46001.048715046294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46001.048715046294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46001.048715046294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46001.048715046294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46001.048715046294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46001.048715046294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46001.048715046294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46001.048715046294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46001.048715046294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46001.048715046294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46001.048715046294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46001.048715046294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46001.048715046294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46001.048715046294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46001.048715046294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46001.048715046294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46001.048715046294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46001.048715046294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46001.048715046294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46001.048715046294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46001.048715046294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46001.048715046294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46001.048715046294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46001.048715046294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46001.048715046294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46001.048715046294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46001.048715046294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46001.048715046294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46001.048715046294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46001.048715046294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46001.048715046294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46001.048715046294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46001.048715046294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46001.048715046294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46001.048715046294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46001.048715046294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46001.048715046294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46001.048715046294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46001.048715046294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46001.048715046294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46001.048715046294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46001.048715046294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46001.048715046294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46001.048715046294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46001.048715046294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46001.048715046294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46001.048715046294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46001.048715046294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46001.048715046294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46001.048715046294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46001.048715046294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46001.048715046294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46001.048715046294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46001.048715046294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46001.048715046294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46001.048715046294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46001.048715046294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46001.048715046294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46001.048715046294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46001.048715046294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46001.048715046294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46001.048715046294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46001.048715046294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46001.048715046294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46001.048715046294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46001.048715046294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46001.048715046294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46001.048715046294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46001.048715046294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46001.048715046294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46001.048715046294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46001.048715046294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46001.048715046294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46001.048715046294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46001.048715046294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46001.048715046294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46001.048715046294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46001.048715046294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46001.048715046294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46001.048715046294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46001.048715046294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46001.048715046294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46001.048715046294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46001.048715046294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46001.048715046294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46001.048715046294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46001.048715046294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46001.048715046294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46001.048715046294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46001.048715046294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46001.048715046294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46001.048715046294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46001.048715046294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46001.048715046294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46001.048715046294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46001.048715046294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46001.048715046294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46001.048715046294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